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7755" activeTab="0"/>
  </bookViews>
  <sheets>
    <sheet name="Základní údaje - ZAČNĚTE ZDE" sheetId="1" r:id="rId1"/>
    <sheet name="Aktiva" sheetId="2" r:id="rId2"/>
    <sheet name="Pasiva" sheetId="3" r:id="rId3"/>
    <sheet name="VZZ" sheetId="4" r:id="rId4"/>
    <sheet name="CF" sheetId="5" r:id="rId5"/>
    <sheet name="VK" sheetId="6" r:id="rId6"/>
  </sheets>
  <externalReferences>
    <externalReference r:id="rId9"/>
  </externalReferences>
  <definedNames>
    <definedName name="cah">#REF!</definedName>
    <definedName name="_xlnm.Print_Titles" localSheetId="1">'Aktiva'!$4:$13</definedName>
    <definedName name="_xlnm.Print_Titles" localSheetId="2">'Pasiva'!$1:$12</definedName>
    <definedName name="_xlnm.Print_Titles" localSheetId="3">'VZZ'!$1:$12</definedName>
    <definedName name="_xlnm.Print_Area" localSheetId="1">'Aktiva'!$A$1:$J$101</definedName>
    <definedName name="_xlnm.Print_Area" localSheetId="4">'CF'!$A$1:$F$77</definedName>
    <definedName name="_xlnm.Print_Area" localSheetId="2">'Pasiva'!$A$1:$G$96</definedName>
    <definedName name="_xlnm.Print_Area" localSheetId="5">'VK'!$A$1:$I$40</definedName>
    <definedName name="_xlnm.Print_Area" localSheetId="3">'VZZ'!$A$1:$F$122</definedName>
  </definedNames>
  <calcPr fullCalcOnLoad="1"/>
</workbook>
</file>

<file path=xl/sharedStrings.xml><?xml version="1.0" encoding="utf-8"?>
<sst xmlns="http://schemas.openxmlformats.org/spreadsheetml/2006/main" count="652" uniqueCount="322">
  <si>
    <t>Příjmy příštích období</t>
  </si>
  <si>
    <t>Oceňovací rozdíly z přecenění majetku a závazků (+/-)</t>
  </si>
  <si>
    <t>Změna stavu zásob vlastní činnosti (+/-)</t>
  </si>
  <si>
    <t>Úpravy hodnot dlouhodobého nehmotného a hmotného majetku - trvalé</t>
  </si>
  <si>
    <t>Úpravy hodnot dlouhodobého nehmotného a hmotného majetku - dočasné</t>
  </si>
  <si>
    <t>Tržby z prodaného dlouhodobého majetku</t>
  </si>
  <si>
    <t>Tržby z prodaného materiálu</t>
  </si>
  <si>
    <t>Daně a poplatky</t>
  </si>
  <si>
    <t>Rezervy v provozní oblasti a komplexní náklady příštích období</t>
  </si>
  <si>
    <t>Výsledek hospodaření po zdanění (+/-)</t>
  </si>
  <si>
    <t>ABC, a.s.</t>
  </si>
  <si>
    <t>(v celých tisících Kč)</t>
  </si>
  <si>
    <t>5.</t>
  </si>
  <si>
    <t>1.</t>
  </si>
  <si>
    <t>2.</t>
  </si>
  <si>
    <t>3.</t>
  </si>
  <si>
    <t>4.</t>
  </si>
  <si>
    <t>6.</t>
  </si>
  <si>
    <t>Výsledek hospodaření před zdaněním (+/-)</t>
  </si>
  <si>
    <t>Daň z příjmů</t>
  </si>
  <si>
    <t>Daň z příjmů splatná</t>
  </si>
  <si>
    <t>Daň z příjmů odložená  (+/-)</t>
  </si>
  <si>
    <t>účetní období</t>
  </si>
  <si>
    <t>Běžné</t>
  </si>
  <si>
    <t>Minulé</t>
  </si>
  <si>
    <t xml:space="preserve">ROZVAHA </t>
  </si>
  <si>
    <t>v plném rozsahu</t>
  </si>
  <si>
    <t>VÝKAZ ZISKU A ZTRÁTY</t>
  </si>
  <si>
    <t>v plném rozsahu (v druhovém členění)</t>
  </si>
  <si>
    <t>ke dni</t>
  </si>
  <si>
    <t>Základní kapitál</t>
  </si>
  <si>
    <t>Ážio</t>
  </si>
  <si>
    <t>Ostatní kapitálové fondy</t>
  </si>
  <si>
    <t>Ostatní rezervní fondy</t>
  </si>
  <si>
    <t>Statutární a ostatní fondy</t>
  </si>
  <si>
    <t>Výsledek hospodaření běžného účetního období (+/-)</t>
  </si>
  <si>
    <t>Z.</t>
  </si>
  <si>
    <t>A.</t>
  </si>
  <si>
    <t>Úpravy o nepeněžní operace</t>
  </si>
  <si>
    <t>7.</t>
  </si>
  <si>
    <t>A</t>
  </si>
  <si>
    <t>*</t>
  </si>
  <si>
    <t>**</t>
  </si>
  <si>
    <t>***</t>
  </si>
  <si>
    <t>Čistý peněžní tok z provozní činnosti</t>
  </si>
  <si>
    <t>Peněžní toky z investiční činnosti</t>
  </si>
  <si>
    <t>B.</t>
  </si>
  <si>
    <t>Příjmy z prodeje stálých aktiv</t>
  </si>
  <si>
    <t>B</t>
  </si>
  <si>
    <t>Čistý peněžní tok vztahující se k investiční činnosti</t>
  </si>
  <si>
    <t>Peněžní toky z finanční činnosti</t>
  </si>
  <si>
    <t>C.</t>
  </si>
  <si>
    <t>C</t>
  </si>
  <si>
    <t>Čistý peněžní tok vztahující se k finanční činnosti</t>
  </si>
  <si>
    <t>F.</t>
  </si>
  <si>
    <t>P.</t>
  </si>
  <si>
    <t>Stav peněžních prostředků a peněžních ekvivalentů na začátku účetního období</t>
  </si>
  <si>
    <t>R.</t>
  </si>
  <si>
    <t>Stav peněžních prostředků a peněžních ekvivalentů na konci účetního období</t>
  </si>
  <si>
    <t>Sestaveno</t>
  </si>
  <si>
    <t>dne:</t>
  </si>
  <si>
    <t xml:space="preserve">Minulé </t>
  </si>
  <si>
    <t>Brutto</t>
  </si>
  <si>
    <t>Korekce</t>
  </si>
  <si>
    <t>Netto</t>
  </si>
  <si>
    <t>AKTIVA CELKEM</t>
  </si>
  <si>
    <t>POHLEDÁVKY ZA UPSANÝ ZÁKLADNÍ KAPITÁL</t>
  </si>
  <si>
    <t>I.</t>
  </si>
  <si>
    <t>Dlouhodobý nehmotný majetek</t>
  </si>
  <si>
    <t>Ocenitelná práva</t>
  </si>
  <si>
    <t>Software</t>
  </si>
  <si>
    <t>Ostatní ocenitelná práva</t>
  </si>
  <si>
    <t>Goodwill</t>
  </si>
  <si>
    <t>Ostatní dlouhodobý nehmotný majetek</t>
  </si>
  <si>
    <t>Poskytnuté zálohy na dlouhodobý nehmotný majetek a nedokončený dlouhodobý nehmotný majetek</t>
  </si>
  <si>
    <t>Poskytnuté zálohy na dlouhodobý nehmotný majetek</t>
  </si>
  <si>
    <t>Nedokončený dlouhodobý nehmotný majetek</t>
  </si>
  <si>
    <t>II.</t>
  </si>
  <si>
    <t>Dlouhodobý hmotný majetek</t>
  </si>
  <si>
    <t>Pozemky a stavby</t>
  </si>
  <si>
    <t>Pozemky</t>
  </si>
  <si>
    <t>Stavby</t>
  </si>
  <si>
    <t>Hmotné movité věci a jejich soubory</t>
  </si>
  <si>
    <t>Oceňovací rozdíl k nabytému majetku</t>
  </si>
  <si>
    <t>Ostatní dlouhodobý hmotný majetek</t>
  </si>
  <si>
    <t>Pěstitelské celky trvalých porostů</t>
  </si>
  <si>
    <t>Dospělá zvířata a jejich skupiny</t>
  </si>
  <si>
    <t>Jiný dlouhodobý hmotný majetek</t>
  </si>
  <si>
    <t>Poskytnuté zálohy na dlouhodobý hmotný majetek a nedokončený dlouhodobý hmotný majetek</t>
  </si>
  <si>
    <t>Poskytnuté zálohy na dlouhodobý hmotný majetek</t>
  </si>
  <si>
    <t>Nedokončený dlouhodobý hmotný majetek</t>
  </si>
  <si>
    <t>III.</t>
  </si>
  <si>
    <t>Dlouhodobý finanční majetek</t>
  </si>
  <si>
    <t>Podíly - ovládaná nebo ovládající osoba</t>
  </si>
  <si>
    <t>Zápůjčky a úvěry - ovládaná nebo ovládající osoba</t>
  </si>
  <si>
    <t>Podíly - podstatný vliv</t>
  </si>
  <si>
    <t>Ostatní dlouhodobé cenné papíry a podíly</t>
  </si>
  <si>
    <t>Zápůjčky a úvěry - ostatní</t>
  </si>
  <si>
    <t>Ostatní dlouhodobý finanční majetek</t>
  </si>
  <si>
    <t>Jiný dlouhodobý finanční majetek</t>
  </si>
  <si>
    <t>Poskytnuté zálohy na dlouhodobý finanční majetek</t>
  </si>
  <si>
    <t>OBĚŽNÁ AKTIVA</t>
  </si>
  <si>
    <t>Zásoby</t>
  </si>
  <si>
    <t>Materiál</t>
  </si>
  <si>
    <t>Nedokončená výroba a polotovary</t>
  </si>
  <si>
    <t>Výrobky a zboží</t>
  </si>
  <si>
    <t>Výrobky</t>
  </si>
  <si>
    <t>Zboží</t>
  </si>
  <si>
    <t>Mladá a ostatní zvířata a jejich skupiny</t>
  </si>
  <si>
    <t>Poskytnuté zálohy na zásoby</t>
  </si>
  <si>
    <t>Pohledávky</t>
  </si>
  <si>
    <t>Dlouhodobé pohledávky</t>
  </si>
  <si>
    <t>Pohledávky z obchodních vztahů</t>
  </si>
  <si>
    <t>Pohledávky - ovládaná nebo ovládající osoba</t>
  </si>
  <si>
    <t>Pohledávky - podstatný vliv</t>
  </si>
  <si>
    <t>Odložená daňová pohledávka</t>
  </si>
  <si>
    <t>Pohledávky ostatní</t>
  </si>
  <si>
    <t>Pohledávky za společníky</t>
  </si>
  <si>
    <t>Dlouhodobé poskytnuté zálohy</t>
  </si>
  <si>
    <t xml:space="preserve">Dohadné účty aktivní </t>
  </si>
  <si>
    <t>Jiné pohledávky</t>
  </si>
  <si>
    <t>Krátkodobé pohledávky</t>
  </si>
  <si>
    <t>Pohledávky - ostatní</t>
  </si>
  <si>
    <t>Sociální zabezpečení a zdravotní pojištění</t>
  </si>
  <si>
    <t>Stát - daňové pohledávky</t>
  </si>
  <si>
    <t>Krátkodobé poskytnuté zálohy</t>
  </si>
  <si>
    <t>Dohadné účty aktivní</t>
  </si>
  <si>
    <t>Krátkodobý finanční majetek</t>
  </si>
  <si>
    <t>Ostatní krátkodobý finanční majetek</t>
  </si>
  <si>
    <t>IV.</t>
  </si>
  <si>
    <t>Peněžní prostředky</t>
  </si>
  <si>
    <t>Peněžní prostředky v pokladně</t>
  </si>
  <si>
    <t>Peněžní prostředky na účtech</t>
  </si>
  <si>
    <t>D.</t>
  </si>
  <si>
    <t>Náklady příštích období</t>
  </si>
  <si>
    <t>Komplexní náklady příštích období</t>
  </si>
  <si>
    <t>Tržby z prodeje výrobků a služeb</t>
  </si>
  <si>
    <t>Tržby za prodej zboží</t>
  </si>
  <si>
    <t>Výkonová spotřeba</t>
  </si>
  <si>
    <t>Náklady vynaložené na prodané zboží</t>
  </si>
  <si>
    <t>Spotřeba materiálu a energie</t>
  </si>
  <si>
    <t>Služby</t>
  </si>
  <si>
    <t>Aktivace (-)</t>
  </si>
  <si>
    <t>Osobní náklady</t>
  </si>
  <si>
    <t>Mzdové náklady</t>
  </si>
  <si>
    <t>Náklady na sociální zabezpečení, zdravotní pojištění a ostatní náklady</t>
  </si>
  <si>
    <t>Náklady na sociální zabezpečení a zdravotní pojištění</t>
  </si>
  <si>
    <t>Ostatní náklady</t>
  </si>
  <si>
    <t>E.</t>
  </si>
  <si>
    <t>Úpravy hodnot v provozní oblasti</t>
  </si>
  <si>
    <t>Úpravy hodnot dlouhodobého nehmotného a hmotného majetku</t>
  </si>
  <si>
    <t>Úpravy hodnot zásob</t>
  </si>
  <si>
    <t>Úpravy hodnot pohledávek</t>
  </si>
  <si>
    <t>Ostatní provozní výnosy</t>
  </si>
  <si>
    <t>Jiné provozní výnosy</t>
  </si>
  <si>
    <t>Ostatní provozní náklady</t>
  </si>
  <si>
    <t xml:space="preserve">Zůstatková cena prodaného dlouhodobého majetku </t>
  </si>
  <si>
    <t>Jiné provozní náklady</t>
  </si>
  <si>
    <t>Provozní výsledek hospodaření (+/-)</t>
  </si>
  <si>
    <t>Výnosy z dlouhodobého finančního majetku - podíly</t>
  </si>
  <si>
    <t>Výnosy z podílů - ovládaná nebo ovládající osoba</t>
  </si>
  <si>
    <t>Ostatní výnosy z podílů</t>
  </si>
  <si>
    <t>G.</t>
  </si>
  <si>
    <t>Náklady vynaložené na prodané podíly</t>
  </si>
  <si>
    <t>V.</t>
  </si>
  <si>
    <t>Výnosy z ostatního dlouhodobého finančního majetku</t>
  </si>
  <si>
    <t>Výnosy z ostatního dlouhodobého finančního majetku - ovládaná nebo ovládající osoba</t>
  </si>
  <si>
    <t>Ostatní výnosy z ostatního dlouhodobého finančního majetku</t>
  </si>
  <si>
    <t>H.</t>
  </si>
  <si>
    <t>Náklady související s ostatním dlouhodobým finančním majetkem</t>
  </si>
  <si>
    <t>VI.</t>
  </si>
  <si>
    <t>Výnosové úroky a podobné výnosy</t>
  </si>
  <si>
    <t>Výnosové úroky a podobné výnosy - ovládaná nebo ovládající osoba</t>
  </si>
  <si>
    <t>Ostatní výnosové úroky a podobné výnosy</t>
  </si>
  <si>
    <t>Úpravy hodnot a rezervy ve finanční oblasti</t>
  </si>
  <si>
    <t>J.</t>
  </si>
  <si>
    <t>Nákladové úroky a podobné náklady</t>
  </si>
  <si>
    <t>Nákladové úroky a podobné náklady - ovládaná nebo ovládající osoba</t>
  </si>
  <si>
    <t>Ostatní nákladové úroky a podobné náklady</t>
  </si>
  <si>
    <t>VII.</t>
  </si>
  <si>
    <t>Ostatní finanční výnosy</t>
  </si>
  <si>
    <t>K.</t>
  </si>
  <si>
    <t>Ostatní finanční náklady</t>
  </si>
  <si>
    <t>Finanční výsledek hospodaření (+/-)</t>
  </si>
  <si>
    <t>L.</t>
  </si>
  <si>
    <t>M.</t>
  </si>
  <si>
    <t>Převod podílu na výsledku hospodaření společníkům (+/-)</t>
  </si>
  <si>
    <t>Výsledek hospodaření za účetní období  (+/-)</t>
  </si>
  <si>
    <t>Čistý obrat za účetní období</t>
  </si>
  <si>
    <t>PASIVA CELKEM</t>
  </si>
  <si>
    <t>VLASTNÍ KAPITÁL</t>
  </si>
  <si>
    <t>Vlastní podíly (-)</t>
  </si>
  <si>
    <t>Změny základního kapitálu</t>
  </si>
  <si>
    <t>Ážio a kapitálové fondy</t>
  </si>
  <si>
    <t>Kapitálové fondy</t>
  </si>
  <si>
    <t>Oceňovací rozdíly z přecenění při přeměnách obchodních korporací (+/-)</t>
  </si>
  <si>
    <t>Rozdíly z přeměn obchodních korporací (+/-)</t>
  </si>
  <si>
    <t>Rozdíly z ocenění při přeměnách obchodních korporací (+/-)</t>
  </si>
  <si>
    <t>Fondy ze zisku</t>
  </si>
  <si>
    <t>Výsledek hospodaření minulých let (+/-)</t>
  </si>
  <si>
    <t>Jiný výsledek hospodaření minulých let (+/-)</t>
  </si>
  <si>
    <t>Rozhodnuto o zálohové výplatě podílu na zisku (-)</t>
  </si>
  <si>
    <t>B. + C.</t>
  </si>
  <si>
    <t>CIZÍ ZDROJE</t>
  </si>
  <si>
    <t>Rezervy</t>
  </si>
  <si>
    <t>Rezerva na důchody a podobné závazky</t>
  </si>
  <si>
    <t>Rezerva na daň z příjmů</t>
  </si>
  <si>
    <t>Rezervy podle zvláštních právních předpisů</t>
  </si>
  <si>
    <t>Ostatní rezervy</t>
  </si>
  <si>
    <t>Závazky</t>
  </si>
  <si>
    <t>Dlouhodobé závazky</t>
  </si>
  <si>
    <t>Vydané dluhopisy</t>
  </si>
  <si>
    <t>Vyměnitelné dluhopisy</t>
  </si>
  <si>
    <t>Ostatní dluhopisy</t>
  </si>
  <si>
    <t>Závazky k úvěrovým institucím</t>
  </si>
  <si>
    <t>Dlouhodobé přijaté zálohy</t>
  </si>
  <si>
    <t>Závazky z obchodních vztahů</t>
  </si>
  <si>
    <t>Dlouhodobé směnky k úhradě</t>
  </si>
  <si>
    <t>Závazky - ovládaná nebo ovládající osoba</t>
  </si>
  <si>
    <t>Závazky - podstatný vliv</t>
  </si>
  <si>
    <t>8.</t>
  </si>
  <si>
    <t>Odložený daňový závazek</t>
  </si>
  <si>
    <t>9.</t>
  </si>
  <si>
    <t>Závazky - ostatní</t>
  </si>
  <si>
    <t>Závazky ke společníkům</t>
  </si>
  <si>
    <t>Dohadné účty pasivní</t>
  </si>
  <si>
    <t>Jiné závazky</t>
  </si>
  <si>
    <t>Krátkodobé závazky</t>
  </si>
  <si>
    <t>Krátkodobé přijaté zálohy</t>
  </si>
  <si>
    <t>Krátkodobé směnky k úhradě</t>
  </si>
  <si>
    <t>Krátkodobé finanční výpomoci</t>
  </si>
  <si>
    <t>Závazky k zaměstnancům</t>
  </si>
  <si>
    <t>Závazky ze sociálního zabezpečení a zdravotního pojištění</t>
  </si>
  <si>
    <t>Stát - daňové závazky a dotace</t>
  </si>
  <si>
    <t>Výdaje příštích období</t>
  </si>
  <si>
    <t>Výnosy příštích období</t>
  </si>
  <si>
    <t>Název účetní jednotky:</t>
  </si>
  <si>
    <t>Sídlo:</t>
  </si>
  <si>
    <t>Rozvahový den:</t>
  </si>
  <si>
    <t>Statutární orgán:</t>
  </si>
  <si>
    <t>Datum sestavení účetní závěrky:</t>
  </si>
  <si>
    <t>123 45 678</t>
  </si>
  <si>
    <t xml:space="preserve">IČO </t>
  </si>
  <si>
    <t>Praha 1</t>
  </si>
  <si>
    <t>Závěrková 33</t>
  </si>
  <si>
    <t>111 00</t>
  </si>
  <si>
    <t>Ing. Petr Novák</t>
  </si>
  <si>
    <t xml:space="preserve">   ulice</t>
  </si>
  <si>
    <t xml:space="preserve">   město</t>
  </si>
  <si>
    <t xml:space="preserve">   PSČ</t>
  </si>
  <si>
    <t>ZÁKLADNÍ ÚDAJE</t>
  </si>
  <si>
    <t>ČASOVÉ ROZLIŠENÍ AKTIV</t>
  </si>
  <si>
    <t>ČASOVÉ ROZLIŠENÍ PASIV</t>
  </si>
  <si>
    <t>Zápůjčky a úvěry - podstatný vliv</t>
  </si>
  <si>
    <t>za období končící k</t>
  </si>
  <si>
    <t>Jméno a podpis statutárního orgánu:</t>
  </si>
  <si>
    <t xml:space="preserve">Upravte základní údaje na prvním listu tohoto souboru </t>
  </si>
  <si>
    <t xml:space="preserve"> - automaticky se pak zobrazí zde</t>
  </si>
  <si>
    <r>
      <rPr>
        <b/>
        <sz val="10"/>
        <color indexed="10"/>
        <rFont val="Arial"/>
        <family val="2"/>
      </rPr>
      <t>Vyplněte následující údaje dle skutečnosti</t>
    </r>
    <r>
      <rPr>
        <sz val="10"/>
        <color indexed="10"/>
        <rFont val="Arial"/>
        <family val="2"/>
      </rPr>
      <t xml:space="preserve"> - budou automaticky doplněny do formulářů výkazů v následujících listech tohoto souboru.</t>
    </r>
  </si>
  <si>
    <t>Odpisy stálých aktiv (+) s výjimkou zůstatkové ceny prodaných stálých aktiv, a
dále umořování oceňovacího rozdílu k nabytému majetku a goodwillu (+/-)</t>
  </si>
  <si>
    <t>Změna stavu opravných položek, rezerv</t>
  </si>
  <si>
    <t>Zisk (ztráta) z prodeje stálých aktiv (-/+)</t>
  </si>
  <si>
    <t>Výnosy z podílů na zisku (-)</t>
  </si>
  <si>
    <t>Vyúčtované nákladové úroky (+) s výjimkou úroků zahrnovaných do ocenění dlouhodobého majetku, a vyúčtované výnosové úroky (-)</t>
  </si>
  <si>
    <t>Případné úpravy o ostatní nepeněžní operace</t>
  </si>
  <si>
    <t>Čistý peněžní tok z provozní činnosti před zdaněním a změnami pracovního kapitálu</t>
  </si>
  <si>
    <t>Změny stavu nepeněžních složek pracovního kapitálu</t>
  </si>
  <si>
    <t>Změna stavu pohledávek z provozní činnosti (+/-), aktivních účtů časového
rozlišení a dohadných účtů aktivních</t>
  </si>
  <si>
    <t>Změna stavu krátkodobých závazků z provozní činnosti (+/-), pasivních účtů
časového rozlišení a dohadných účtů pasivních</t>
  </si>
  <si>
    <t>Změna stavu zásob (+/-)</t>
  </si>
  <si>
    <t>Změna stavu krátkodobého finančního majetku nespadajícího do peněžních prostředků a peněžních ekvivalentů</t>
  </si>
  <si>
    <t>Čistý peněžní tok z provozní činnosti před zdaněním</t>
  </si>
  <si>
    <t>Vyplacené úroky s výjimkou úroků zahrnovaných do ocenění dlouhodobého majetku (-)</t>
  </si>
  <si>
    <t>Přijaté úroky (+)</t>
  </si>
  <si>
    <t>Zaplacená daň z příjmů a za doměrky daně za minulá období (-)</t>
  </si>
  <si>
    <t>Přijaté podíly na zisku (+)</t>
  </si>
  <si>
    <t>Výdaje spojené s nabytím stálých aktiv</t>
  </si>
  <si>
    <t>Zápůjčky a úvěry spřízněným osobám</t>
  </si>
  <si>
    <t>Dopady změn dlouhodobých závazků, popřípadě takových krátkodobých závazků, které spadají do oblasti finanční činnosti (např. některé provozní úvěry) na peněžní prostředky a peněžní ekvivalenty</t>
  </si>
  <si>
    <t>Dopady změn vlastního kapitálu na peněžní prostředky a peněžní ekvivalenty</t>
  </si>
  <si>
    <t>Zvýšení peněžních prostředků a peněžních ekvivalentů z titulu zvýšení základního kapitálu, ážia, popřípadě fondů ze zisku včetně složených záloh na toto zvýšení (+)</t>
  </si>
  <si>
    <t>Vyplacení podílu na vlastním kapitálu společníkům (-)</t>
  </si>
  <si>
    <t>Další vklady peněžních prostředků společníků a akcionářů (+)</t>
  </si>
  <si>
    <t>Úhrada ztráty společníky (+)</t>
  </si>
  <si>
    <t>Přímé platby na vrub fondů (-)</t>
  </si>
  <si>
    <t>Vyplacené podíly na zisku včetně zaplacené srážkové daně vztahující se k těmto nárokům a včetně finančního vypořádání se společníky veřejné obchodní společnosti a komplementáři u komanditních společností (-)</t>
  </si>
  <si>
    <t>Čisté zvýšení nebo snížení peněžních prostředků</t>
  </si>
  <si>
    <t>Peněžní toky z hlavní výdělečné činnosti (provozní činnost)</t>
  </si>
  <si>
    <t>http://www.nur.cz/media/interpretace/I_32.pdf</t>
  </si>
  <si>
    <t>Stav</t>
  </si>
  <si>
    <t>Zvýšení (+)</t>
  </si>
  <si>
    <t>Snížení (-)</t>
  </si>
  <si>
    <t>POZOR! Data nutno upravit manuálně dle skutečnosti</t>
  </si>
  <si>
    <t>Počet akcií</t>
  </si>
  <si>
    <t>Upozornění:</t>
  </si>
  <si>
    <t xml:space="preserve">V případě složitých transakcí týkajících se změn výše </t>
  </si>
  <si>
    <t xml:space="preserve">a/nebo struktury vlastního kapitálu lze použít příklad přehledu </t>
  </si>
  <si>
    <t xml:space="preserve">o změnách vlastního kapitálu uvedený v interpretaci </t>
  </si>
  <si>
    <t xml:space="preserve">Národní účetní rady (NÚR) "I-32 Struktura a obsah přehledu </t>
  </si>
  <si>
    <t>o změnách vlastního kapitálu", která je k dispozici na</t>
  </si>
  <si>
    <t>webových stránkách NÚR - viz odkaz:</t>
  </si>
  <si>
    <t>Oceňovací rozdíly z přecenění majetku a závazků</t>
  </si>
  <si>
    <t>Oceňovací rozdíly z přecenění při přeměnách obchodních korporací</t>
  </si>
  <si>
    <t>Rozdíly z přeměn obchodních korporací</t>
  </si>
  <si>
    <t>Rozdíly z ocenění při přeměnách obchodních korporací</t>
  </si>
  <si>
    <r>
      <t>Jiný výsledek hospodaření minulých let</t>
    </r>
    <r>
      <rPr>
        <i/>
        <sz val="8"/>
        <color indexed="10"/>
        <rFont val="Arial CE"/>
        <family val="0"/>
      </rPr>
      <t xml:space="preserve"> </t>
    </r>
    <r>
      <rPr>
        <i/>
        <sz val="8"/>
        <rFont val="Arial CE"/>
        <family val="0"/>
      </rPr>
      <t>(oprava chyby / změna metody</t>
    </r>
    <r>
      <rPr>
        <i/>
        <sz val="8"/>
        <color indexed="10"/>
        <rFont val="Arial CE"/>
        <family val="0"/>
      </rPr>
      <t xml:space="preserve"> </t>
    </r>
    <r>
      <rPr>
        <b/>
        <i/>
        <sz val="8"/>
        <color indexed="10"/>
        <rFont val="Arial CE"/>
        <family val="0"/>
      </rPr>
      <t>– popište dle skutečnosti, o co se jedná</t>
    </r>
    <r>
      <rPr>
        <i/>
        <sz val="8"/>
        <rFont val="Arial CE"/>
        <family val="0"/>
      </rPr>
      <t>)</t>
    </r>
  </si>
  <si>
    <t>Výsledek hospodaření běžného účetního období</t>
  </si>
  <si>
    <t>Rozhodnuto o zálohové výplatě podílu na zisku</t>
  </si>
  <si>
    <t>Vlastní kapitál celkem</t>
  </si>
  <si>
    <t>Vlastní podíly</t>
  </si>
  <si>
    <t>Neuhrazená ztráta minulých let</t>
  </si>
  <si>
    <t>PŘEHLED O PENĚŽNÍCH TOCÍCH</t>
  </si>
  <si>
    <t>PŘEHLED O ZMĚNÁCH VLASTNÍHO KAPITÁLU</t>
  </si>
  <si>
    <t>STÁLÁ AKTIVA</t>
  </si>
  <si>
    <t xml:space="preserve">Nehmotné výsledky vývoje </t>
  </si>
  <si>
    <t>Nerozdělený zisk minulých let nebo neuhrazená ztráta minulých let (+/-)</t>
  </si>
  <si>
    <t>Prodaný materiál</t>
  </si>
  <si>
    <t>Nerozdělený zisk  minulých let</t>
  </si>
  <si>
    <t xml:space="preserve"> Neaplikován alternativní způsob vykázání časového rozlišení!</t>
  </si>
  <si>
    <t>k 31.12.2020</t>
  </si>
  <si>
    <t>k 31.12.2021</t>
  </si>
  <si>
    <t>k 31.12.2022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</si>
</sst>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\ ###\ ###_);[Red]\(#\ ###\ ###\)"/>
    <numFmt numFmtId="166" formatCode="_(* #,##0.00_);_(* \(#,##0.00\);_(* &quot;-&quot;??_);_(@_)"/>
    <numFmt numFmtId="167" formatCode="[$-405]d\.\ mmmm\ yyyy"/>
    <numFmt numFmtId="168" formatCode="#,##0.00&quot; Kès&quot;;[Red]\-#,##0.00&quot; Kès&quot;"/>
    <numFmt numFmtId="169" formatCode="#,##0\ ;\-#,##0\ "/>
    <numFmt numFmtId="170" formatCode="00000"/>
    <numFmt numFmtId="171" formatCode="0.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66">
    <font>
      <sz val="10"/>
      <name val="Helv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 CE"/>
      <family val="0"/>
    </font>
    <font>
      <b/>
      <strike/>
      <sz val="8"/>
      <name val="Arial CE"/>
      <family val="2"/>
    </font>
    <font>
      <sz val="10"/>
      <name val="Arial"/>
      <family val="2"/>
    </font>
    <font>
      <b/>
      <i/>
      <sz val="8"/>
      <name val="Arial CE"/>
      <family val="2"/>
    </font>
    <font>
      <sz val="8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sz val="9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 CE"/>
      <family val="0"/>
    </font>
    <font>
      <b/>
      <i/>
      <sz val="8"/>
      <color indexed="10"/>
      <name val="Arial CE"/>
      <family val="0"/>
    </font>
    <font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lv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Helv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u val="single"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lv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Helv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8"/>
      <color rgb="FFFF0000"/>
      <name val="Arial CE"/>
      <family val="0"/>
    </font>
    <font>
      <sz val="8"/>
      <color rgb="FFFF0000"/>
      <name val="Arial CE"/>
      <family val="0"/>
    </font>
    <font>
      <u val="single"/>
      <sz val="8"/>
      <color theme="1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6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42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9" fontId="2" fillId="0" borderId="0" xfId="52" applyFont="1" applyFill="1" applyAlignment="1">
      <alignment/>
    </xf>
    <xf numFmtId="164" fontId="2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 horizontal="right"/>
    </xf>
    <xf numFmtId="164" fontId="2" fillId="35" borderId="10" xfId="0" applyNumberFormat="1" applyFont="1" applyFill="1" applyBorder="1" applyAlignment="1">
      <alignment horizontal="right"/>
    </xf>
    <xf numFmtId="164" fontId="2" fillId="35" borderId="12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9" fontId="3" fillId="0" borderId="0" xfId="52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34" borderId="11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>
      <alignment horizontal="right"/>
    </xf>
    <xf numFmtId="164" fontId="2" fillId="35" borderId="13" xfId="0" applyNumberFormat="1" applyFont="1" applyFill="1" applyBorder="1" applyAlignment="1">
      <alignment horizontal="right"/>
    </xf>
    <xf numFmtId="164" fontId="2" fillId="34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34" borderId="14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3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4" fontId="3" fillId="33" borderId="11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64" fontId="2" fillId="0" borderId="15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49" applyNumberFormat="1" applyFont="1" applyFill="1" applyAlignment="1" applyProtection="1">
      <alignment horizontal="left" vertical="center"/>
      <protection/>
    </xf>
    <xf numFmtId="164" fontId="10" fillId="0" borderId="0" xfId="0" applyNumberFormat="1" applyFont="1" applyAlignment="1">
      <alignment horizontal="right" wrapText="1"/>
    </xf>
    <xf numFmtId="37" fontId="4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14" fontId="2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164" fontId="2" fillId="35" borderId="11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2" fillId="36" borderId="16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 horizontal="center"/>
    </xf>
    <xf numFmtId="164" fontId="2" fillId="36" borderId="17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0" fontId="3" fillId="36" borderId="18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Alignment="1">
      <alignment horizontal="right"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right"/>
    </xf>
    <xf numFmtId="164" fontId="2" fillId="36" borderId="15" xfId="0" applyNumberFormat="1" applyFont="1" applyFill="1" applyBorder="1" applyAlignment="1">
      <alignment horizontal="right"/>
    </xf>
    <xf numFmtId="37" fontId="2" fillId="36" borderId="20" xfId="0" applyNumberFormat="1" applyFont="1" applyFill="1" applyBorder="1" applyAlignment="1">
      <alignment horizontal="center"/>
    </xf>
    <xf numFmtId="1" fontId="3" fillId="36" borderId="21" xfId="0" applyNumberFormat="1" applyFont="1" applyFill="1" applyBorder="1" applyAlignment="1">
      <alignment horizontal="center"/>
    </xf>
    <xf numFmtId="1" fontId="2" fillId="36" borderId="21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/>
    </xf>
    <xf numFmtId="164" fontId="3" fillId="36" borderId="21" xfId="0" applyNumberFormat="1" applyFont="1" applyFill="1" applyBorder="1" applyAlignment="1">
      <alignment horizontal="right"/>
    </xf>
    <xf numFmtId="164" fontId="3" fillId="36" borderId="22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3" fillId="36" borderId="16" xfId="0" applyNumberFormat="1" applyFont="1" applyFill="1" applyBorder="1" applyAlignment="1">
      <alignment horizontal="center"/>
    </xf>
    <xf numFmtId="37" fontId="13" fillId="36" borderId="19" xfId="0" applyNumberFormat="1" applyFont="1" applyFill="1" applyBorder="1" applyAlignment="1">
      <alignment horizontal="left"/>
    </xf>
    <xf numFmtId="37" fontId="13" fillId="36" borderId="0" xfId="0" applyNumberFormat="1" applyFont="1" applyFill="1" applyBorder="1" applyAlignment="1">
      <alignment horizontal="left"/>
    </xf>
    <xf numFmtId="37" fontId="6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37" fontId="14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/>
    </xf>
    <xf numFmtId="37" fontId="3" fillId="36" borderId="19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 horizontal="center"/>
    </xf>
    <xf numFmtId="37" fontId="3" fillId="36" borderId="19" xfId="0" applyNumberFormat="1" applyFont="1" applyFill="1" applyBorder="1" applyAlignment="1">
      <alignment horizontal="center"/>
    </xf>
    <xf numFmtId="1" fontId="3" fillId="36" borderId="0" xfId="0" applyNumberFormat="1" applyFont="1" applyFill="1" applyBorder="1" applyAlignment="1">
      <alignment horizontal="center"/>
    </xf>
    <xf numFmtId="164" fontId="3" fillId="36" borderId="15" xfId="0" applyNumberFormat="1" applyFont="1" applyFill="1" applyBorder="1" applyAlignment="1">
      <alignment horizontal="right"/>
    </xf>
    <xf numFmtId="37" fontId="3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/>
    </xf>
    <xf numFmtId="37" fontId="7" fillId="36" borderId="0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2" fillId="36" borderId="0" xfId="0" applyNumberFormat="1" applyFont="1" applyFill="1" applyAlignment="1">
      <alignment horizontal="center"/>
    </xf>
    <xf numFmtId="37" fontId="2" fillId="36" borderId="0" xfId="0" applyNumberFormat="1" applyFont="1" applyFill="1" applyAlignment="1">
      <alignment/>
    </xf>
    <xf numFmtId="1" fontId="3" fillId="36" borderId="17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9" fontId="3" fillId="36" borderId="19" xfId="52" applyFont="1" applyFill="1" applyBorder="1" applyAlignment="1">
      <alignment horizontal="center"/>
    </xf>
    <xf numFmtId="37" fontId="3" fillId="36" borderId="0" xfId="0" applyNumberFormat="1" applyFont="1" applyFill="1" applyAlignment="1">
      <alignment horizontal="center"/>
    </xf>
    <xf numFmtId="37" fontId="3" fillId="36" borderId="0" xfId="0" applyNumberFormat="1" applyFont="1" applyFill="1" applyAlignment="1">
      <alignment/>
    </xf>
    <xf numFmtId="37" fontId="3" fillId="36" borderId="0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37" fontId="3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/>
    </xf>
    <xf numFmtId="37" fontId="3" fillId="36" borderId="0" xfId="0" applyNumberFormat="1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37" fontId="2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/>
    </xf>
    <xf numFmtId="37" fontId="2" fillId="36" borderId="13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 horizontal="center"/>
    </xf>
    <xf numFmtId="164" fontId="3" fillId="36" borderId="14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2" fillId="36" borderId="20" xfId="0" applyNumberFormat="1" applyFont="1" applyFill="1" applyBorder="1" applyAlignment="1">
      <alignment horizontal="left"/>
    </xf>
    <xf numFmtId="14" fontId="6" fillId="36" borderId="0" xfId="0" applyNumberFormat="1" applyFont="1" applyFill="1" applyBorder="1" applyAlignment="1">
      <alignment horizontal="left" wrapText="1"/>
    </xf>
    <xf numFmtId="37" fontId="13" fillId="36" borderId="19" xfId="0" applyNumberFormat="1" applyFont="1" applyFill="1" applyBorder="1" applyAlignment="1">
      <alignment horizontal="left"/>
    </xf>
    <xf numFmtId="37" fontId="2" fillId="36" borderId="19" xfId="0" applyNumberFormat="1" applyFont="1" applyFill="1" applyBorder="1" applyAlignment="1">
      <alignment horizontal="left"/>
    </xf>
    <xf numFmtId="164" fontId="2" fillId="36" borderId="0" xfId="0" applyNumberFormat="1" applyFont="1" applyFill="1" applyBorder="1" applyAlignment="1">
      <alignment horizontal="center"/>
    </xf>
    <xf numFmtId="37" fontId="2" fillId="36" borderId="19" xfId="0" applyNumberFormat="1" applyFont="1" applyFill="1" applyBorder="1" applyAlignment="1">
      <alignment horizontal="center"/>
    </xf>
    <xf numFmtId="164" fontId="3" fillId="36" borderId="0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center"/>
    </xf>
    <xf numFmtId="37" fontId="3" fillId="36" borderId="0" xfId="0" applyNumberFormat="1" applyFont="1" applyFill="1" applyBorder="1" applyAlignment="1">
      <alignment/>
    </xf>
    <xf numFmtId="164" fontId="2" fillId="36" borderId="12" xfId="0" applyNumberFormat="1" applyFont="1" applyFill="1" applyBorder="1" applyAlignment="1">
      <alignment horizontal="right"/>
    </xf>
    <xf numFmtId="164" fontId="2" fillId="36" borderId="12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1" fontId="2" fillId="36" borderId="0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/>
    </xf>
    <xf numFmtId="1" fontId="2" fillId="36" borderId="21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 wrapText="1"/>
    </xf>
    <xf numFmtId="37" fontId="3" fillId="36" borderId="23" xfId="0" applyNumberFormat="1" applyFont="1" applyFill="1" applyBorder="1" applyAlignment="1">
      <alignment wrapText="1"/>
    </xf>
    <xf numFmtId="37" fontId="2" fillId="36" borderId="23" xfId="0" applyNumberFormat="1" applyFont="1" applyFill="1" applyBorder="1" applyAlignment="1">
      <alignment horizontal="center"/>
    </xf>
    <xf numFmtId="1" fontId="2" fillId="36" borderId="24" xfId="0" applyNumberFormat="1" applyFont="1" applyFill="1" applyBorder="1" applyAlignment="1">
      <alignment horizontal="center"/>
    </xf>
    <xf numFmtId="37" fontId="3" fillId="36" borderId="20" xfId="0" applyNumberFormat="1" applyFont="1" applyFill="1" applyBorder="1" applyAlignment="1">
      <alignment/>
    </xf>
    <xf numFmtId="37" fontId="3" fillId="36" borderId="23" xfId="0" applyNumberFormat="1" applyFont="1" applyFill="1" applyBorder="1" applyAlignment="1">
      <alignment horizontal="left"/>
    </xf>
    <xf numFmtId="1" fontId="2" fillId="36" borderId="18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1" fontId="2" fillId="36" borderId="15" xfId="0" applyNumberFormat="1" applyFont="1" applyFill="1" applyBorder="1" applyAlignment="1">
      <alignment horizontal="center"/>
    </xf>
    <xf numFmtId="37" fontId="3" fillId="36" borderId="24" xfId="0" applyNumberFormat="1" applyFont="1" applyFill="1" applyBorder="1" applyAlignment="1">
      <alignment/>
    </xf>
    <xf numFmtId="1" fontId="2" fillId="36" borderId="15" xfId="0" applyNumberFormat="1" applyFont="1" applyFill="1" applyBorder="1" applyAlignment="1" quotePrefix="1">
      <alignment horizontal="center"/>
    </xf>
    <xf numFmtId="37" fontId="2" fillId="36" borderId="20" xfId="0" applyNumberFormat="1" applyFont="1" applyFill="1" applyBorder="1" applyAlignment="1">
      <alignment/>
    </xf>
    <xf numFmtId="3" fontId="2" fillId="36" borderId="0" xfId="0" applyNumberFormat="1" applyFont="1" applyFill="1" applyBorder="1" applyAlignment="1" quotePrefix="1">
      <alignment horizontal="center"/>
    </xf>
    <xf numFmtId="1" fontId="2" fillId="36" borderId="22" xfId="0" applyNumberFormat="1" applyFont="1" applyFill="1" applyBorder="1" applyAlignment="1" quotePrefix="1">
      <alignment horizontal="center"/>
    </xf>
    <xf numFmtId="37" fontId="2" fillId="36" borderId="16" xfId="0" applyNumberFormat="1" applyFont="1" applyFill="1" applyBorder="1" applyAlignment="1">
      <alignment/>
    </xf>
    <xf numFmtId="37" fontId="2" fillId="36" borderId="21" xfId="0" applyNumberFormat="1" applyFont="1" applyFill="1" applyBorder="1" applyAlignment="1">
      <alignment horizontal="left"/>
    </xf>
    <xf numFmtId="164" fontId="2" fillId="36" borderId="17" xfId="0" applyNumberFormat="1" applyFont="1" applyFill="1" applyBorder="1" applyAlignment="1">
      <alignment horizontal="right"/>
    </xf>
    <xf numFmtId="14" fontId="6" fillId="36" borderId="0" xfId="0" applyNumberFormat="1" applyFont="1" applyFill="1" applyBorder="1" applyAlignment="1">
      <alignment wrapText="1"/>
    </xf>
    <xf numFmtId="1" fontId="6" fillId="36" borderId="0" xfId="0" applyNumberFormat="1" applyFont="1" applyFill="1" applyBorder="1" applyAlignment="1">
      <alignment/>
    </xf>
    <xf numFmtId="37" fontId="14" fillId="36" borderId="21" xfId="0" applyNumberFormat="1" applyFont="1" applyFill="1" applyBorder="1" applyAlignment="1">
      <alignment/>
    </xf>
    <xf numFmtId="164" fontId="2" fillId="36" borderId="19" xfId="0" applyNumberFormat="1" applyFont="1" applyFill="1" applyBorder="1" applyAlignment="1">
      <alignment horizontal="right"/>
    </xf>
    <xf numFmtId="164" fontId="3" fillId="36" borderId="0" xfId="0" applyNumberFormat="1" applyFont="1" applyFill="1" applyBorder="1" applyAlignment="1">
      <alignment horizontal="center"/>
    </xf>
    <xf numFmtId="164" fontId="3" fillId="36" borderId="20" xfId="0" applyNumberFormat="1" applyFont="1" applyFill="1" applyBorder="1" applyAlignment="1">
      <alignment horizontal="center"/>
    </xf>
    <xf numFmtId="164" fontId="3" fillId="36" borderId="21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3" fillId="36" borderId="10" xfId="0" applyNumberFormat="1" applyFont="1" applyFill="1" applyBorder="1" applyAlignment="1">
      <alignment/>
    </xf>
    <xf numFmtId="37" fontId="2" fillId="36" borderId="10" xfId="0" applyNumberFormat="1" applyFont="1" applyFill="1" applyBorder="1" applyAlignment="1">
      <alignment wrapText="1"/>
    </xf>
    <xf numFmtId="37" fontId="3" fillId="36" borderId="12" xfId="0" applyNumberFormat="1" applyFont="1" applyFill="1" applyBorder="1" applyAlignment="1">
      <alignment/>
    </xf>
    <xf numFmtId="37" fontId="3" fillId="36" borderId="12" xfId="0" applyNumberFormat="1" applyFont="1" applyFill="1" applyBorder="1" applyAlignment="1">
      <alignment/>
    </xf>
    <xf numFmtId="1" fontId="2" fillId="36" borderId="24" xfId="0" applyNumberFormat="1" applyFont="1" applyFill="1" applyBorder="1" applyAlignment="1" quotePrefix="1">
      <alignment horizontal="center"/>
    </xf>
    <xf numFmtId="37" fontId="2" fillId="36" borderId="10" xfId="0" applyNumberFormat="1" applyFont="1" applyFill="1" applyBorder="1" applyAlignment="1">
      <alignment/>
    </xf>
    <xf numFmtId="164" fontId="2" fillId="36" borderId="24" xfId="0" applyNumberFormat="1" applyFont="1" applyFill="1" applyBorder="1" applyAlignment="1">
      <alignment horizontal="right"/>
    </xf>
    <xf numFmtId="164" fontId="2" fillId="36" borderId="11" xfId="0" applyNumberFormat="1" applyFont="1" applyFill="1" applyBorder="1" applyAlignment="1">
      <alignment horizontal="right"/>
    </xf>
    <xf numFmtId="164" fontId="2" fillId="36" borderId="14" xfId="0" applyNumberFormat="1" applyFont="1" applyFill="1" applyBorder="1" applyAlignment="1">
      <alignment horizontal="right"/>
    </xf>
    <xf numFmtId="37" fontId="14" fillId="36" borderId="15" xfId="0" applyNumberFormat="1" applyFont="1" applyFill="1" applyBorder="1" applyAlignment="1">
      <alignment horizontal="right"/>
    </xf>
    <xf numFmtId="37" fontId="2" fillId="36" borderId="0" xfId="0" applyNumberFormat="1" applyFont="1" applyFill="1" applyAlignment="1">
      <alignment horizontal="right"/>
    </xf>
    <xf numFmtId="37" fontId="2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2" fillId="36" borderId="24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" fontId="2" fillId="36" borderId="17" xfId="0" applyNumberFormat="1" applyFont="1" applyFill="1" applyBorder="1" applyAlignment="1">
      <alignment wrapText="1"/>
    </xf>
    <xf numFmtId="3" fontId="2" fillId="36" borderId="0" xfId="0" applyNumberFormat="1" applyFont="1" applyFill="1" applyBorder="1" applyAlignment="1">
      <alignment wrapText="1"/>
    </xf>
    <xf numFmtId="3" fontId="2" fillId="36" borderId="21" xfId="0" applyNumberFormat="1" applyFont="1" applyFill="1" applyBorder="1" applyAlignment="1">
      <alignment wrapText="1"/>
    </xf>
    <xf numFmtId="164" fontId="2" fillId="36" borderId="12" xfId="0" applyNumberFormat="1" applyFont="1" applyFill="1" applyBorder="1" applyAlignment="1">
      <alignment/>
    </xf>
    <xf numFmtId="3" fontId="9" fillId="36" borderId="23" xfId="0" applyNumberFormat="1" applyFont="1" applyFill="1" applyBorder="1" applyAlignment="1">
      <alignment horizontal="left" wrapText="1"/>
    </xf>
    <xf numFmtId="3" fontId="3" fillId="36" borderId="0" xfId="0" applyNumberFormat="1" applyFont="1" applyFill="1" applyBorder="1" applyAlignment="1">
      <alignment horizontal="left" wrapText="1"/>
    </xf>
    <xf numFmtId="3" fontId="3" fillId="36" borderId="23" xfId="0" applyNumberFormat="1" applyFont="1" applyFill="1" applyBorder="1" applyAlignment="1">
      <alignment horizontal="left" wrapText="1"/>
    </xf>
    <xf numFmtId="3" fontId="2" fillId="36" borderId="23" xfId="0" applyNumberFormat="1" applyFont="1" applyFill="1" applyBorder="1" applyAlignment="1">
      <alignment horizontal="left" wrapText="1"/>
    </xf>
    <xf numFmtId="170" fontId="2" fillId="36" borderId="19" xfId="0" applyNumberFormat="1" applyFont="1" applyFill="1" applyBorder="1" applyAlignment="1">
      <alignment horizontal="center" vertical="top"/>
    </xf>
    <xf numFmtId="170" fontId="2" fillId="36" borderId="0" xfId="0" applyNumberFormat="1" applyFont="1" applyFill="1" applyBorder="1" applyAlignment="1">
      <alignment horizontal="center" vertical="top"/>
    </xf>
    <xf numFmtId="170" fontId="2" fillId="36" borderId="15" xfId="0" applyNumberFormat="1" applyFont="1" applyFill="1" applyBorder="1" applyAlignment="1">
      <alignment horizontal="center" vertical="top"/>
    </xf>
    <xf numFmtId="171" fontId="2" fillId="36" borderId="21" xfId="0" applyNumberFormat="1" applyFont="1" applyFill="1" applyBorder="1" applyAlignment="1">
      <alignment horizontal="center" vertical="top"/>
    </xf>
    <xf numFmtId="171" fontId="2" fillId="36" borderId="0" xfId="0" applyNumberFormat="1" applyFont="1" applyFill="1" applyBorder="1" applyAlignment="1">
      <alignment horizontal="center" vertical="top"/>
    </xf>
    <xf numFmtId="3" fontId="2" fillId="36" borderId="24" xfId="0" applyNumberFormat="1" applyFont="1" applyFill="1" applyBorder="1" applyAlignment="1">
      <alignment horizontal="left" wrapText="1"/>
    </xf>
    <xf numFmtId="0" fontId="3" fillId="36" borderId="23" xfId="0" applyFont="1" applyFill="1" applyBorder="1" applyAlignment="1">
      <alignment horizontal="left" wrapText="1"/>
    </xf>
    <xf numFmtId="3" fontId="2" fillId="36" borderId="16" xfId="0" applyNumberFormat="1" applyFont="1" applyFill="1" applyBorder="1" applyAlignment="1">
      <alignment horizontal="left" wrapText="1"/>
    </xf>
    <xf numFmtId="3" fontId="2" fillId="36" borderId="17" xfId="0" applyNumberFormat="1" applyFont="1" applyFill="1" applyBorder="1" applyAlignment="1">
      <alignment horizontal="left" wrapText="1"/>
    </xf>
    <xf numFmtId="3" fontId="2" fillId="36" borderId="0" xfId="0" applyNumberFormat="1" applyFont="1" applyFill="1" applyBorder="1" applyAlignment="1">
      <alignment horizontal="left" wrapText="1"/>
    </xf>
    <xf numFmtId="3" fontId="2" fillId="36" borderId="19" xfId="0" applyNumberFormat="1" applyFont="1" applyFill="1" applyBorder="1" applyAlignment="1">
      <alignment horizontal="center" vertical="top"/>
    </xf>
    <xf numFmtId="171" fontId="2" fillId="36" borderId="15" xfId="0" applyNumberFormat="1" applyFont="1" applyFill="1" applyBorder="1" applyAlignment="1">
      <alignment horizontal="center" vertical="top"/>
    </xf>
    <xf numFmtId="164" fontId="3" fillId="36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7" fontId="6" fillId="36" borderId="0" xfId="0" applyNumberFormat="1" applyFont="1" applyFill="1" applyBorder="1" applyAlignment="1">
      <alignment horizontal="left"/>
    </xf>
    <xf numFmtId="1" fontId="2" fillId="36" borderId="0" xfId="0" applyNumberFormat="1" applyFont="1" applyFill="1" applyBorder="1" applyAlignment="1">
      <alignment horizontal="left"/>
    </xf>
    <xf numFmtId="14" fontId="3" fillId="36" borderId="0" xfId="0" applyNumberFormat="1" applyFont="1" applyFill="1" applyBorder="1" applyAlignment="1">
      <alignment wrapText="1"/>
    </xf>
    <xf numFmtId="0" fontId="2" fillId="36" borderId="19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0" xfId="0" applyFont="1" applyFill="1" applyBorder="1" applyAlignment="1">
      <alignment vertical="center" wrapText="1"/>
    </xf>
    <xf numFmtId="3" fontId="2" fillId="36" borderId="0" xfId="0" applyNumberFormat="1" applyFont="1" applyFill="1" applyBorder="1" applyAlignment="1">
      <alignment horizontal="left"/>
    </xf>
    <xf numFmtId="3" fontId="2" fillId="36" borderId="0" xfId="0" applyNumberFormat="1" applyFont="1" applyFill="1" applyBorder="1" applyAlignment="1">
      <alignment horizontal="left" wrapText="1"/>
    </xf>
    <xf numFmtId="0" fontId="2" fillId="36" borderId="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Fill="1" applyBorder="1" applyAlignment="1" applyProtection="1">
      <alignment horizontal="right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left"/>
    </xf>
    <xf numFmtId="164" fontId="2" fillId="36" borderId="18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 horizontal="left"/>
    </xf>
    <xf numFmtId="164" fontId="5" fillId="36" borderId="22" xfId="0" applyNumberFormat="1" applyFont="1" applyFill="1" applyBorder="1" applyAlignment="1">
      <alignment/>
    </xf>
    <xf numFmtId="164" fontId="2" fillId="36" borderId="17" xfId="0" applyNumberFormat="1" applyFont="1" applyFill="1" applyBorder="1" applyAlignment="1">
      <alignment/>
    </xf>
    <xf numFmtId="164" fontId="5" fillId="36" borderId="21" xfId="0" applyNumberFormat="1" applyFont="1" applyFill="1" applyBorder="1" applyAlignment="1">
      <alignment/>
    </xf>
    <xf numFmtId="0" fontId="62" fillId="0" borderId="0" xfId="0" applyFont="1" applyAlignment="1">
      <alignment/>
    </xf>
    <xf numFmtId="14" fontId="12" fillId="37" borderId="0" xfId="0" applyNumberFormat="1" applyFont="1" applyFill="1" applyAlignment="1">
      <alignment/>
    </xf>
    <xf numFmtId="0" fontId="12" fillId="37" borderId="0" xfId="0" applyFont="1" applyFill="1" applyAlignment="1">
      <alignment horizontal="right"/>
    </xf>
    <xf numFmtId="3" fontId="12" fillId="37" borderId="0" xfId="0" applyNumberFormat="1" applyFont="1" applyFill="1" applyAlignment="1">
      <alignment horizontal="right"/>
    </xf>
    <xf numFmtId="14" fontId="12" fillId="37" borderId="0" xfId="0" applyNumberFormat="1" applyFont="1" applyFill="1" applyAlignment="1">
      <alignment horizontal="right"/>
    </xf>
    <xf numFmtId="0" fontId="63" fillId="0" borderId="0" xfId="0" applyFont="1" applyBorder="1" applyAlignment="1">
      <alignment/>
    </xf>
    <xf numFmtId="37" fontId="63" fillId="0" borderId="0" xfId="0" applyNumberFormat="1" applyFont="1" applyFill="1" applyAlignment="1">
      <alignment/>
    </xf>
    <xf numFmtId="37" fontId="64" fillId="0" borderId="0" xfId="0" applyNumberFormat="1" applyFont="1" applyFill="1" applyAlignment="1">
      <alignment/>
    </xf>
    <xf numFmtId="3" fontId="2" fillId="36" borderId="16" xfId="0" applyNumberFormat="1" applyFont="1" applyFill="1" applyBorder="1" applyAlignment="1">
      <alignment horizontal="center" vertical="top"/>
    </xf>
    <xf numFmtId="1" fontId="2" fillId="36" borderId="17" xfId="0" applyNumberFormat="1" applyFont="1" applyFill="1" applyBorder="1" applyAlignment="1">
      <alignment horizontal="center" vertical="top"/>
    </xf>
    <xf numFmtId="1" fontId="2" fillId="36" borderId="18" xfId="0" applyNumberFormat="1" applyFont="1" applyFill="1" applyBorder="1" applyAlignment="1">
      <alignment horizontal="center" vertical="top"/>
    </xf>
    <xf numFmtId="3" fontId="2" fillId="36" borderId="20" xfId="0" applyNumberFormat="1" applyFont="1" applyFill="1" applyBorder="1" applyAlignment="1">
      <alignment horizontal="center" vertical="top"/>
    </xf>
    <xf numFmtId="1" fontId="2" fillId="36" borderId="22" xfId="0" applyNumberFormat="1" applyFont="1" applyFill="1" applyBorder="1" applyAlignment="1">
      <alignment horizontal="center" vertical="top"/>
    </xf>
    <xf numFmtId="171" fontId="2" fillId="36" borderId="22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horizontal="center" vertical="top"/>
    </xf>
    <xf numFmtId="37" fontId="2" fillId="36" borderId="17" xfId="0" applyNumberFormat="1" applyFont="1" applyFill="1" applyBorder="1" applyAlignment="1">
      <alignment horizontal="center" vertical="top"/>
    </xf>
    <xf numFmtId="37" fontId="13" fillId="36" borderId="19" xfId="0" applyNumberFormat="1" applyFont="1" applyFill="1" applyBorder="1" applyAlignment="1">
      <alignment horizontal="left" vertical="top"/>
    </xf>
    <xf numFmtId="37" fontId="13" fillId="36" borderId="0" xfId="0" applyNumberFormat="1" applyFont="1" applyFill="1" applyBorder="1" applyAlignment="1">
      <alignment horizontal="left" vertical="top"/>
    </xf>
    <xf numFmtId="37" fontId="2" fillId="36" borderId="0" xfId="0" applyNumberFormat="1" applyFont="1" applyFill="1" applyBorder="1" applyAlignment="1">
      <alignment vertical="top"/>
    </xf>
    <xf numFmtId="37" fontId="2" fillId="36" borderId="19" xfId="0" applyNumberFormat="1" applyFont="1" applyFill="1" applyBorder="1" applyAlignment="1">
      <alignment horizontal="left" vertical="top"/>
    </xf>
    <xf numFmtId="1" fontId="6" fillId="36" borderId="0" xfId="0" applyNumberFormat="1" applyFont="1" applyFill="1" applyBorder="1" applyAlignment="1">
      <alignment horizontal="left" vertical="top"/>
    </xf>
    <xf numFmtId="1" fontId="4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horizontal="center" vertical="top"/>
    </xf>
    <xf numFmtId="1" fontId="2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horizontal="center" vertical="top"/>
    </xf>
    <xf numFmtId="1" fontId="3" fillId="36" borderId="0" xfId="0" applyNumberFormat="1" applyFont="1" applyFill="1" applyBorder="1" applyAlignment="1">
      <alignment horizontal="center" vertical="top"/>
    </xf>
    <xf numFmtId="1" fontId="2" fillId="36" borderId="21" xfId="0" applyNumberFormat="1" applyFont="1" applyFill="1" applyBorder="1" applyAlignment="1">
      <alignment horizontal="center" vertical="top"/>
    </xf>
    <xf numFmtId="3" fontId="3" fillId="36" borderId="23" xfId="0" applyNumberFormat="1" applyFont="1" applyFill="1" applyBorder="1" applyAlignment="1">
      <alignment horizontal="center" vertical="top"/>
    </xf>
    <xf numFmtId="1" fontId="3" fillId="36" borderId="24" xfId="0" applyNumberFormat="1" applyFont="1" applyFill="1" applyBorder="1" applyAlignment="1">
      <alignment horizontal="center" vertical="top"/>
    </xf>
    <xf numFmtId="1" fontId="3" fillId="36" borderId="11" xfId="0" applyNumberFormat="1" applyFont="1" applyFill="1" applyBorder="1" applyAlignment="1">
      <alignment horizontal="center" vertical="top"/>
    </xf>
    <xf numFmtId="3" fontId="3" fillId="36" borderId="16" xfId="0" applyNumberFormat="1" applyFont="1" applyFill="1" applyBorder="1" applyAlignment="1">
      <alignment horizontal="center" vertical="top"/>
    </xf>
    <xf numFmtId="3" fontId="3" fillId="36" borderId="19" xfId="0" applyNumberFormat="1" applyFont="1" applyFill="1" applyBorder="1" applyAlignment="1">
      <alignment horizontal="center" vertical="top"/>
    </xf>
    <xf numFmtId="0" fontId="3" fillId="36" borderId="23" xfId="0" applyFont="1" applyFill="1" applyBorder="1" applyAlignment="1">
      <alignment horizontal="center" vertical="top"/>
    </xf>
    <xf numFmtId="1" fontId="2" fillId="36" borderId="24" xfId="0" applyNumberFormat="1" applyFont="1" applyFill="1" applyBorder="1" applyAlignment="1">
      <alignment horizontal="center" vertical="top"/>
    </xf>
    <xf numFmtId="1" fontId="2" fillId="36" borderId="11" xfId="0" applyNumberFormat="1" applyFont="1" applyFill="1" applyBorder="1" applyAlignment="1">
      <alignment horizontal="center" vertical="top"/>
    </xf>
    <xf numFmtId="3" fontId="3" fillId="36" borderId="20" xfId="0" applyNumberFormat="1" applyFont="1" applyFill="1" applyBorder="1" applyAlignment="1">
      <alignment horizontal="center" vertical="top"/>
    </xf>
    <xf numFmtId="1" fontId="3" fillId="36" borderId="21" xfId="0" applyNumberFormat="1" applyFont="1" applyFill="1" applyBorder="1" applyAlignment="1">
      <alignment horizontal="center" vertical="top"/>
    </xf>
    <xf numFmtId="0" fontId="2" fillId="36" borderId="11" xfId="0" applyFont="1" applyFill="1" applyBorder="1" applyAlignment="1">
      <alignment horizontal="center" vertical="top"/>
    </xf>
    <xf numFmtId="3" fontId="2" fillId="36" borderId="23" xfId="0" applyNumberFormat="1" applyFont="1" applyFill="1" applyBorder="1" applyAlignment="1">
      <alignment horizontal="center" vertical="top"/>
    </xf>
    <xf numFmtId="3" fontId="3" fillId="36" borderId="0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vertical="top"/>
    </xf>
    <xf numFmtId="1" fontId="2" fillId="36" borderId="17" xfId="0" applyNumberFormat="1" applyFont="1" applyFill="1" applyBorder="1" applyAlignment="1">
      <alignment vertical="top"/>
    </xf>
    <xf numFmtId="1" fontId="2" fillId="36" borderId="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71" fontId="2" fillId="0" borderId="21" xfId="0" applyNumberFormat="1" applyFont="1" applyFill="1" applyBorder="1" applyAlignment="1">
      <alignment horizontal="center" vertical="top"/>
    </xf>
    <xf numFmtId="3" fontId="63" fillId="0" borderId="0" xfId="0" applyNumberFormat="1" applyFont="1" applyFill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0" fontId="2" fillId="36" borderId="19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63" fillId="36" borderId="25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15" xfId="0" applyFont="1" applyFill="1" applyBorder="1" applyAlignment="1">
      <alignment vertical="center" wrapText="1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3" fontId="2" fillId="36" borderId="10" xfId="0" applyNumberFormat="1" applyFont="1" applyFill="1" applyBorder="1" applyAlignment="1">
      <alignment horizontal="left" wrapText="1"/>
    </xf>
    <xf numFmtId="0" fontId="2" fillId="35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64" fontId="3" fillId="36" borderId="19" xfId="0" applyNumberFormat="1" applyFont="1" applyFill="1" applyBorder="1" applyAlignment="1">
      <alignment horizontal="right"/>
    </xf>
    <xf numFmtId="164" fontId="3" fillId="36" borderId="23" xfId="0" applyNumberFormat="1" applyFont="1" applyFill="1" applyBorder="1" applyAlignment="1">
      <alignment/>
    </xf>
    <xf numFmtId="164" fontId="3" fillId="36" borderId="11" xfId="0" applyNumberFormat="1" applyFont="1" applyFill="1" applyBorder="1" applyAlignment="1">
      <alignment/>
    </xf>
    <xf numFmtId="164" fontId="2" fillId="36" borderId="23" xfId="0" applyNumberFormat="1" applyFont="1" applyFill="1" applyBorder="1" applyAlignment="1">
      <alignment horizontal="right"/>
    </xf>
    <xf numFmtId="164" fontId="2" fillId="36" borderId="20" xfId="0" applyNumberFormat="1" applyFont="1" applyFill="1" applyBorder="1" applyAlignment="1">
      <alignment horizontal="right"/>
    </xf>
    <xf numFmtId="164" fontId="2" fillId="36" borderId="22" xfId="0" applyNumberFormat="1" applyFont="1" applyFill="1" applyBorder="1" applyAlignment="1">
      <alignment horizontal="right"/>
    </xf>
    <xf numFmtId="164" fontId="2" fillId="36" borderId="19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37" fontId="64" fillId="0" borderId="0" xfId="0" applyNumberFormat="1" applyFont="1" applyFill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14" fontId="2" fillId="36" borderId="20" xfId="0" applyNumberFormat="1" applyFont="1" applyFill="1" applyBorder="1" applyAlignment="1">
      <alignment horizontal="left"/>
    </xf>
    <xf numFmtId="14" fontId="2" fillId="36" borderId="21" xfId="0" applyNumberFormat="1" applyFont="1" applyFill="1" applyBorder="1" applyAlignment="1">
      <alignment horizontal="left"/>
    </xf>
    <xf numFmtId="14" fontId="2" fillId="36" borderId="22" xfId="0" applyNumberFormat="1" applyFont="1" applyFill="1" applyBorder="1" applyAlignment="1">
      <alignment horizontal="left"/>
    </xf>
    <xf numFmtId="14" fontId="2" fillId="36" borderId="20" xfId="0" applyNumberFormat="1" applyFont="1" applyFill="1" applyBorder="1" applyAlignment="1">
      <alignment horizontal="left" vertical="top"/>
    </xf>
    <xf numFmtId="14" fontId="2" fillId="36" borderId="21" xfId="0" applyNumberFormat="1" applyFont="1" applyFill="1" applyBorder="1" applyAlignment="1">
      <alignment horizontal="left" vertical="top"/>
    </xf>
    <xf numFmtId="14" fontId="2" fillId="36" borderId="22" xfId="0" applyNumberFormat="1" applyFont="1" applyFill="1" applyBorder="1" applyAlignment="1">
      <alignment horizontal="left" vertical="top"/>
    </xf>
    <xf numFmtId="3" fontId="2" fillId="36" borderId="23" xfId="0" applyNumberFormat="1" applyFont="1" applyFill="1" applyBorder="1" applyAlignment="1">
      <alignment horizontal="left" wrapText="1"/>
    </xf>
    <xf numFmtId="3" fontId="2" fillId="36" borderId="11" xfId="0" applyNumberFormat="1" applyFont="1" applyFill="1" applyBorder="1" applyAlignment="1">
      <alignment horizontal="left" wrapText="1"/>
    </xf>
    <xf numFmtId="3" fontId="2" fillId="0" borderId="23" xfId="0" applyNumberFormat="1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left" wrapText="1"/>
    </xf>
    <xf numFmtId="0" fontId="65" fillId="36" borderId="31" xfId="37" applyFont="1" applyFill="1" applyBorder="1" applyAlignment="1">
      <alignment horizontal="left" vertical="top" wrapText="1"/>
    </xf>
    <xf numFmtId="0" fontId="2" fillId="36" borderId="32" xfId="0" applyFont="1" applyFill="1" applyBorder="1" applyAlignment="1">
      <alignment horizontal="left" vertical="top" wrapText="1"/>
    </xf>
    <xf numFmtId="14" fontId="3" fillId="36" borderId="0" xfId="0" applyNumberFormat="1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_VYKAZY_color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 3" xfId="47"/>
    <cellStyle name="Normal_Merge Accounts 1.1 - pio" xfId="48"/>
    <cellStyle name="Normal_VYKAZY_color_16_6_99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enickova\AppData\Local\Microsoft\Windows\Temporary%20Internet%20Files\Content.Outlook\606ZNV1K\2016%20financial%20statements_31032016%20CZ_EN_D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 year data"/>
      <sheetName val="GLaccounts"/>
      <sheetName val="Assets CZ"/>
      <sheetName val="Liabilities CZ"/>
      <sheetName val="P&amp;L CZ"/>
      <sheetName val="Cash Flow CZ"/>
      <sheetName val="Krok 2 - úpravy"/>
      <sheetName val="Assets EN"/>
      <sheetName val="Liabilities EN"/>
      <sheetName val="P&amp;L EN"/>
      <sheetName val="Cash Flow EN"/>
      <sheetName val="Assets DE"/>
      <sheetName val="Liabilities DE"/>
      <sheetName val="P&amp;L DE"/>
      <sheetName val="Cash Flow 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ur.cz/media/interpretace/I_32.pdf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9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4.421875" style="61" customWidth="1"/>
    <col min="2" max="2" width="9.140625" style="61" customWidth="1"/>
    <col min="3" max="3" width="31.00390625" style="61" customWidth="1"/>
    <col min="4" max="4" width="30.57421875" style="61" customWidth="1"/>
    <col min="5" max="16384" width="9.140625" style="61" customWidth="1"/>
  </cols>
  <sheetData>
    <row r="1" ht="12.75">
      <c r="A1" s="60" t="s">
        <v>250</v>
      </c>
    </row>
    <row r="3" ht="12.75">
      <c r="B3" s="66" t="s">
        <v>258</v>
      </c>
    </row>
    <row r="5" spans="3:5" ht="12.75">
      <c r="C5" s="62" t="s">
        <v>238</v>
      </c>
      <c r="D5" s="257">
        <v>45291</v>
      </c>
      <c r="E5" s="256"/>
    </row>
    <row r="6" spans="3:4" ht="12.75">
      <c r="C6" s="62"/>
      <c r="D6" s="62"/>
    </row>
    <row r="7" spans="3:5" ht="12.75">
      <c r="C7" s="62" t="s">
        <v>236</v>
      </c>
      <c r="D7" s="258" t="s">
        <v>10</v>
      </c>
      <c r="E7" s="256"/>
    </row>
    <row r="8" spans="3:4" ht="12.75">
      <c r="C8" s="62"/>
      <c r="D8" s="63"/>
    </row>
    <row r="9" spans="3:5" ht="12.75">
      <c r="C9" s="62" t="s">
        <v>242</v>
      </c>
      <c r="D9" s="259" t="s">
        <v>241</v>
      </c>
      <c r="E9" s="256"/>
    </row>
    <row r="10" spans="3:4" ht="12.75">
      <c r="C10" s="62"/>
      <c r="D10" s="64"/>
    </row>
    <row r="11" spans="3:4" ht="12.75">
      <c r="C11" s="62" t="s">
        <v>237</v>
      </c>
      <c r="D11" s="64"/>
    </row>
    <row r="12" spans="3:5" ht="12.75">
      <c r="C12" s="62" t="s">
        <v>247</v>
      </c>
      <c r="D12" s="258" t="s">
        <v>244</v>
      </c>
      <c r="E12" s="256"/>
    </row>
    <row r="13" spans="3:4" ht="12.75">
      <c r="C13" s="62" t="s">
        <v>248</v>
      </c>
      <c r="D13" s="258" t="s">
        <v>243</v>
      </c>
    </row>
    <row r="14" spans="3:4" ht="12.75">
      <c r="C14" s="62" t="s">
        <v>249</v>
      </c>
      <c r="D14" s="258" t="s">
        <v>245</v>
      </c>
    </row>
    <row r="15" spans="3:4" ht="12.75">
      <c r="C15" s="62"/>
      <c r="D15" s="64"/>
    </row>
    <row r="16" spans="3:5" ht="12.75">
      <c r="C16" s="62" t="s">
        <v>240</v>
      </c>
      <c r="D16" s="260">
        <v>45336</v>
      </c>
      <c r="E16" s="256"/>
    </row>
    <row r="17" spans="3:4" ht="12.75">
      <c r="C17" s="62"/>
      <c r="D17" s="64"/>
    </row>
    <row r="18" spans="3:5" ht="12.75">
      <c r="C18" s="62" t="s">
        <v>239</v>
      </c>
      <c r="D18" s="258" t="s">
        <v>246</v>
      </c>
      <c r="E18" s="256"/>
    </row>
    <row r="19" spans="3:4" ht="12.75">
      <c r="C19" s="62"/>
      <c r="D19" s="64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5"/>
  <sheetViews>
    <sheetView zoomScale="120" zoomScaleNormal="120" workbookViewId="0" topLeftCell="A1">
      <selection activeCell="B6" sqref="B6:E6"/>
    </sheetView>
  </sheetViews>
  <sheetFormatPr defaultColWidth="9.140625" defaultRowHeight="12.75"/>
  <cols>
    <col min="1" max="1" width="2.7109375" style="6" customWidth="1"/>
    <col min="2" max="5" width="2.57421875" style="8" customWidth="1"/>
    <col min="6" max="6" width="39.140625" style="1" bestFit="1" customWidth="1"/>
    <col min="7" max="10" width="14.7109375" style="5" customWidth="1"/>
    <col min="11" max="16384" width="9.140625" style="1" customWidth="1"/>
  </cols>
  <sheetData>
    <row r="1" spans="1:10" s="11" customFormat="1" ht="11.25">
      <c r="A1" s="71"/>
      <c r="B1" s="72"/>
      <c r="C1" s="72"/>
      <c r="D1" s="72"/>
      <c r="E1" s="73"/>
      <c r="F1" s="74"/>
      <c r="G1" s="109"/>
      <c r="H1" s="176"/>
      <c r="I1" s="176"/>
      <c r="J1" s="75"/>
    </row>
    <row r="2" spans="1:11" s="11" customFormat="1" ht="18">
      <c r="A2" s="143"/>
      <c r="B2" s="95" t="s">
        <v>25</v>
      </c>
      <c r="C2" s="77"/>
      <c r="D2" s="77"/>
      <c r="E2" s="77"/>
      <c r="F2" s="81"/>
      <c r="G2" s="81"/>
      <c r="H2" s="82"/>
      <c r="I2" s="82"/>
      <c r="J2" s="96" t="str">
        <f>'Základní údaje - ZAČNĚTE ZDE'!D7</f>
        <v>ABC, a.s.</v>
      </c>
      <c r="K2" s="262" t="s">
        <v>256</v>
      </c>
    </row>
    <row r="3" spans="1:11" s="11" customFormat="1" ht="12.75">
      <c r="A3" s="144"/>
      <c r="B3" s="98" t="s">
        <v>26</v>
      </c>
      <c r="C3" s="80"/>
      <c r="D3" s="80"/>
      <c r="E3" s="80"/>
      <c r="F3" s="82"/>
      <c r="G3" s="81"/>
      <c r="H3" s="82"/>
      <c r="I3" s="82"/>
      <c r="J3" s="99" t="str">
        <f>CONCATENATE('Základní údaje - ZAČNĚTE ZDE'!C9,'Základní údaje - ZAČNĚTE ZDE'!D9)</f>
        <v>IČO 123 45 678</v>
      </c>
      <c r="K3" s="263" t="s">
        <v>257</v>
      </c>
    </row>
    <row r="4" spans="1:10" ht="12.75">
      <c r="A4" s="79"/>
      <c r="B4" s="102"/>
      <c r="C4" s="102"/>
      <c r="D4" s="102"/>
      <c r="E4" s="102"/>
      <c r="F4" s="77"/>
      <c r="G4" s="81"/>
      <c r="H4" s="178"/>
      <c r="I4" s="178"/>
      <c r="J4" s="99"/>
    </row>
    <row r="5" spans="1:10" ht="12.75">
      <c r="A5" s="79"/>
      <c r="B5" s="102" t="s">
        <v>29</v>
      </c>
      <c r="C5" s="102"/>
      <c r="D5" s="102"/>
      <c r="E5" s="102"/>
      <c r="F5" s="77"/>
      <c r="G5" s="81"/>
      <c r="H5" s="178"/>
      <c r="I5" s="178"/>
      <c r="J5" s="99" t="str">
        <f>'Základní údaje - ZAČNĚTE ZDE'!D12</f>
        <v>Závěrková 33</v>
      </c>
    </row>
    <row r="6" spans="1:10" ht="12.75">
      <c r="A6" s="79"/>
      <c r="B6" s="343">
        <f>'Základní údaje - ZAČNĚTE ZDE'!D5</f>
        <v>45291</v>
      </c>
      <c r="C6" s="343"/>
      <c r="D6" s="343"/>
      <c r="E6" s="343"/>
      <c r="F6" s="77"/>
      <c r="G6" s="81"/>
      <c r="H6" s="77"/>
      <c r="I6" s="77"/>
      <c r="J6" s="99" t="str">
        <f>'Základní údaje - ZAČNĚTE ZDE'!D13</f>
        <v>Praha 1</v>
      </c>
    </row>
    <row r="7" spans="1:10" ht="12.75">
      <c r="A7" s="79"/>
      <c r="B7" s="102" t="s">
        <v>11</v>
      </c>
      <c r="C7" s="103"/>
      <c r="D7" s="103"/>
      <c r="E7" s="103"/>
      <c r="F7" s="145"/>
      <c r="G7" s="81"/>
      <c r="H7" s="77"/>
      <c r="I7" s="77"/>
      <c r="J7" s="99" t="str">
        <f>'Základní údaje - ZAČNĚTE ZDE'!D14</f>
        <v>111 00</v>
      </c>
    </row>
    <row r="8" spans="1:15" ht="12.75">
      <c r="A8" s="79"/>
      <c r="B8" s="80"/>
      <c r="C8" s="80"/>
      <c r="D8" s="80"/>
      <c r="E8" s="80"/>
      <c r="F8" s="82"/>
      <c r="G8" s="81"/>
      <c r="H8" s="177"/>
      <c r="I8" s="177"/>
      <c r="J8" s="83"/>
      <c r="M8" s="11"/>
      <c r="N8" s="11"/>
      <c r="O8" s="11"/>
    </row>
    <row r="9" spans="1:15" ht="12">
      <c r="A9" s="84"/>
      <c r="B9" s="85"/>
      <c r="C9" s="86"/>
      <c r="D9" s="86"/>
      <c r="E9" s="86"/>
      <c r="F9" s="88"/>
      <c r="G9" s="87"/>
      <c r="H9" s="179"/>
      <c r="I9" s="179"/>
      <c r="J9" s="89"/>
      <c r="M9" s="11"/>
      <c r="N9" s="11"/>
      <c r="O9" s="11"/>
    </row>
    <row r="10" spans="1:15" ht="11.25">
      <c r="A10" s="146"/>
      <c r="B10" s="80"/>
      <c r="C10" s="80"/>
      <c r="D10" s="80"/>
      <c r="E10" s="80"/>
      <c r="F10" s="81"/>
      <c r="G10" s="180"/>
      <c r="H10" s="181" t="s">
        <v>23</v>
      </c>
      <c r="I10" s="83"/>
      <c r="J10" s="139" t="s">
        <v>61</v>
      </c>
      <c r="M10" s="11"/>
      <c r="N10" s="11"/>
      <c r="O10" s="11"/>
    </row>
    <row r="11" spans="1:15" ht="11.25">
      <c r="A11" s="146"/>
      <c r="B11" s="80"/>
      <c r="C11" s="80"/>
      <c r="D11" s="80"/>
      <c r="E11" s="80"/>
      <c r="F11" s="81"/>
      <c r="G11" s="182"/>
      <c r="H11" s="183" t="s">
        <v>22</v>
      </c>
      <c r="I11" s="183"/>
      <c r="J11" s="184" t="s">
        <v>22</v>
      </c>
      <c r="M11" s="11"/>
      <c r="N11" s="11"/>
      <c r="O11" s="11"/>
    </row>
    <row r="12" spans="1:15" s="3" customFormat="1" ht="11.25">
      <c r="A12" s="148"/>
      <c r="B12" s="105"/>
      <c r="C12" s="105"/>
      <c r="D12" s="105"/>
      <c r="E12" s="105"/>
      <c r="F12" s="149"/>
      <c r="G12" s="139" t="s">
        <v>62</v>
      </c>
      <c r="H12" s="139" t="s">
        <v>63</v>
      </c>
      <c r="I12" s="139" t="s">
        <v>64</v>
      </c>
      <c r="J12" s="138" t="s">
        <v>64</v>
      </c>
      <c r="M12" s="13"/>
      <c r="N12" s="13"/>
      <c r="O12" s="13"/>
    </row>
    <row r="13" spans="1:15" ht="11.25">
      <c r="A13" s="84"/>
      <c r="B13" s="86"/>
      <c r="C13" s="86"/>
      <c r="D13" s="86"/>
      <c r="E13" s="86"/>
      <c r="F13" s="87"/>
      <c r="G13" s="150"/>
      <c r="H13" s="150"/>
      <c r="I13" s="150"/>
      <c r="J13" s="150"/>
      <c r="M13" s="11"/>
      <c r="N13" s="11"/>
      <c r="O13" s="11"/>
    </row>
    <row r="14" spans="1:15" s="3" customFormat="1" ht="12">
      <c r="A14" s="152"/>
      <c r="B14" s="153"/>
      <c r="C14" s="153"/>
      <c r="D14" s="153"/>
      <c r="E14" s="153"/>
      <c r="F14" s="185" t="s">
        <v>65</v>
      </c>
      <c r="G14" s="14">
        <f>+G15+G17+G55+G97</f>
        <v>0</v>
      </c>
      <c r="H14" s="14">
        <f>+H15+H17+H55+H97</f>
        <v>0</v>
      </c>
      <c r="I14" s="14">
        <f>+I15+I17+I55+I97</f>
        <v>0</v>
      </c>
      <c r="J14" s="14">
        <f>+J15+J17+J55+J97</f>
        <v>0</v>
      </c>
      <c r="K14" s="15"/>
      <c r="M14" s="90"/>
      <c r="N14" s="13"/>
      <c r="O14" s="13"/>
    </row>
    <row r="15" spans="1:15" s="3" customFormat="1" ht="11.25">
      <c r="A15" s="155" t="s">
        <v>37</v>
      </c>
      <c r="B15" s="85"/>
      <c r="C15" s="85"/>
      <c r="D15" s="85"/>
      <c r="E15" s="85"/>
      <c r="F15" s="185" t="s">
        <v>66</v>
      </c>
      <c r="G15" s="243"/>
      <c r="H15" s="243"/>
      <c r="I15" s="68">
        <f>G15+H15</f>
        <v>0</v>
      </c>
      <c r="J15" s="243"/>
      <c r="M15" s="13"/>
      <c r="N15" s="13"/>
      <c r="O15" s="13"/>
    </row>
    <row r="16" spans="1:15" ht="11.25">
      <c r="A16" s="146"/>
      <c r="B16" s="80"/>
      <c r="C16" s="80"/>
      <c r="D16" s="80"/>
      <c r="E16" s="80"/>
      <c r="F16" s="81"/>
      <c r="G16" s="82"/>
      <c r="H16" s="82"/>
      <c r="I16" s="82"/>
      <c r="J16" s="83"/>
      <c r="M16" s="11"/>
      <c r="N16" s="11"/>
      <c r="O16" s="11"/>
    </row>
    <row r="17" spans="1:15" s="3" customFormat="1" ht="11.25">
      <c r="A17" s="152" t="s">
        <v>46</v>
      </c>
      <c r="B17" s="153"/>
      <c r="C17" s="153"/>
      <c r="D17" s="153"/>
      <c r="E17" s="153"/>
      <c r="F17" s="185" t="s">
        <v>313</v>
      </c>
      <c r="G17" s="14">
        <f>+G19+G30+G44</f>
        <v>0</v>
      </c>
      <c r="H17" s="14">
        <f>+H19+H30+H44</f>
        <v>0</v>
      </c>
      <c r="I17" s="14">
        <f>+I19+I30+I44</f>
        <v>0</v>
      </c>
      <c r="J17" s="14">
        <f>+J19+J30+J44</f>
        <v>0</v>
      </c>
      <c r="M17" s="13"/>
      <c r="N17" s="13"/>
      <c r="O17" s="13"/>
    </row>
    <row r="18" spans="1:15" ht="11.25">
      <c r="A18" s="146"/>
      <c r="B18" s="80"/>
      <c r="C18" s="80"/>
      <c r="D18" s="80"/>
      <c r="E18" s="80"/>
      <c r="F18" s="81"/>
      <c r="G18" s="17"/>
      <c r="H18" s="17"/>
      <c r="I18" s="17"/>
      <c r="J18" s="50"/>
      <c r="M18" s="11"/>
      <c r="N18" s="11"/>
      <c r="O18" s="11"/>
    </row>
    <row r="19" spans="1:10" ht="11.25">
      <c r="A19" s="71" t="s">
        <v>46</v>
      </c>
      <c r="B19" s="108" t="s">
        <v>67</v>
      </c>
      <c r="C19" s="108"/>
      <c r="D19" s="108"/>
      <c r="E19" s="108"/>
      <c r="F19" s="186" t="s">
        <v>68</v>
      </c>
      <c r="G19" s="18">
        <f>SUM(G20:G21,G24:G26)</f>
        <v>0</v>
      </c>
      <c r="H19" s="18">
        <f>SUM(H20:H21,H24:H26)</f>
        <v>0</v>
      </c>
      <c r="I19" s="18">
        <f>SUM(I20:I21,I24:I26)</f>
        <v>0</v>
      </c>
      <c r="J19" s="18">
        <f>SUM(J20:J21,J24:J26)</f>
        <v>0</v>
      </c>
    </row>
    <row r="20" spans="1:10" ht="11.25">
      <c r="A20" s="146"/>
      <c r="B20" s="80"/>
      <c r="C20" s="157" t="s">
        <v>13</v>
      </c>
      <c r="D20" s="157"/>
      <c r="E20" s="157"/>
      <c r="F20" s="118" t="s">
        <v>314</v>
      </c>
      <c r="G20" s="244"/>
      <c r="H20" s="244"/>
      <c r="I20" s="16">
        <f>G20+H20</f>
        <v>0</v>
      </c>
      <c r="J20" s="244"/>
    </row>
    <row r="21" spans="1:10" ht="11.25">
      <c r="A21" s="146"/>
      <c r="B21" s="80"/>
      <c r="C21" s="157" t="s">
        <v>14</v>
      </c>
      <c r="D21" s="157"/>
      <c r="E21" s="157"/>
      <c r="F21" s="118" t="s">
        <v>69</v>
      </c>
      <c r="G21" s="19">
        <f>SUM(G22:G23)</f>
        <v>0</v>
      </c>
      <c r="H21" s="19">
        <f>SUM(H22:H23)</f>
        <v>0</v>
      </c>
      <c r="I21" s="19">
        <f>SUM(I22:I23)</f>
        <v>0</v>
      </c>
      <c r="J21" s="19">
        <f>SUM(J22:J23)</f>
        <v>0</v>
      </c>
    </row>
    <row r="22" spans="1:10" ht="11.25">
      <c r="A22" s="146"/>
      <c r="B22" s="80"/>
      <c r="C22" s="80"/>
      <c r="D22" s="80" t="s">
        <v>13</v>
      </c>
      <c r="E22" s="80"/>
      <c r="F22" s="118" t="s">
        <v>70</v>
      </c>
      <c r="G22" s="244"/>
      <c r="H22" s="244"/>
      <c r="I22" s="16">
        <f>G22+H22</f>
        <v>0</v>
      </c>
      <c r="J22" s="244"/>
    </row>
    <row r="23" spans="1:10" ht="11.25">
      <c r="A23" s="146"/>
      <c r="B23" s="80"/>
      <c r="C23" s="80"/>
      <c r="D23" s="80" t="s">
        <v>14</v>
      </c>
      <c r="E23" s="80"/>
      <c r="F23" s="118" t="s">
        <v>71</v>
      </c>
      <c r="G23" s="244"/>
      <c r="H23" s="244"/>
      <c r="I23" s="16">
        <f>G23+H23</f>
        <v>0</v>
      </c>
      <c r="J23" s="244"/>
    </row>
    <row r="24" spans="1:10" ht="11.25">
      <c r="A24" s="146"/>
      <c r="B24" s="80"/>
      <c r="C24" s="157" t="s">
        <v>15</v>
      </c>
      <c r="D24" s="157"/>
      <c r="E24" s="157"/>
      <c r="F24" s="118" t="s">
        <v>72</v>
      </c>
      <c r="G24" s="244"/>
      <c r="H24" s="244"/>
      <c r="I24" s="16">
        <f>G24+H24</f>
        <v>0</v>
      </c>
      <c r="J24" s="244"/>
    </row>
    <row r="25" spans="1:10" ht="11.25">
      <c r="A25" s="146"/>
      <c r="B25" s="80"/>
      <c r="C25" s="157" t="s">
        <v>16</v>
      </c>
      <c r="D25" s="157"/>
      <c r="E25" s="157"/>
      <c r="F25" s="118" t="s">
        <v>73</v>
      </c>
      <c r="G25" s="244"/>
      <c r="H25" s="244"/>
      <c r="I25" s="16">
        <f>G25+H25</f>
        <v>0</v>
      </c>
      <c r="J25" s="244"/>
    </row>
    <row r="26" spans="1:10" ht="22.5">
      <c r="A26" s="146"/>
      <c r="B26" s="80"/>
      <c r="C26" s="157" t="s">
        <v>12</v>
      </c>
      <c r="D26" s="157"/>
      <c r="E26" s="157"/>
      <c r="F26" s="187" t="s">
        <v>74</v>
      </c>
      <c r="G26" s="19">
        <f>SUM(G27:G28)</f>
        <v>0</v>
      </c>
      <c r="H26" s="19">
        <f>SUM(H27:H28)</f>
        <v>0</v>
      </c>
      <c r="I26" s="19">
        <f>SUM(I27:I28)</f>
        <v>0</v>
      </c>
      <c r="J26" s="19">
        <f>SUM(J27:J28)</f>
        <v>0</v>
      </c>
    </row>
    <row r="27" spans="1:10" ht="11.25">
      <c r="A27" s="146"/>
      <c r="B27" s="80"/>
      <c r="C27" s="80"/>
      <c r="D27" s="80" t="s">
        <v>13</v>
      </c>
      <c r="E27" s="80"/>
      <c r="F27" s="118" t="s">
        <v>75</v>
      </c>
      <c r="G27" s="244"/>
      <c r="H27" s="244"/>
      <c r="I27" s="16">
        <f>G27+H27</f>
        <v>0</v>
      </c>
      <c r="J27" s="244"/>
    </row>
    <row r="28" spans="1:10" ht="11.25">
      <c r="A28" s="84"/>
      <c r="B28" s="86"/>
      <c r="C28" s="86"/>
      <c r="D28" s="86" t="s">
        <v>14</v>
      </c>
      <c r="E28" s="86"/>
      <c r="F28" s="118" t="s">
        <v>76</v>
      </c>
      <c r="G28" s="244"/>
      <c r="H28" s="244"/>
      <c r="I28" s="16">
        <f>G28+H28</f>
        <v>0</v>
      </c>
      <c r="J28" s="244"/>
    </row>
    <row r="29" spans="1:10" s="11" customFormat="1" ht="11.25">
      <c r="A29" s="146"/>
      <c r="B29" s="80"/>
      <c r="C29" s="80"/>
      <c r="D29" s="80"/>
      <c r="E29" s="80"/>
      <c r="F29" s="81"/>
      <c r="G29" s="82"/>
      <c r="H29" s="82"/>
      <c r="I29" s="82"/>
      <c r="J29" s="83"/>
    </row>
    <row r="30" spans="1:10" ht="11.25">
      <c r="A30" s="71" t="s">
        <v>46</v>
      </c>
      <c r="B30" s="108" t="s">
        <v>77</v>
      </c>
      <c r="C30" s="108"/>
      <c r="D30" s="108"/>
      <c r="E30" s="108"/>
      <c r="F30" s="186" t="s">
        <v>78</v>
      </c>
      <c r="G30" s="18">
        <f>SUM(G31,G34:G36,G40)</f>
        <v>0</v>
      </c>
      <c r="H30" s="18">
        <f>SUM(H31,H34:H36,H40)</f>
        <v>0</v>
      </c>
      <c r="I30" s="18">
        <f>SUM(I31,I34:I36,I40)</f>
        <v>0</v>
      </c>
      <c r="J30" s="18">
        <f>SUM(J31,J34:J36,J40)</f>
        <v>0</v>
      </c>
    </row>
    <row r="31" spans="1:10" ht="11.25">
      <c r="A31" s="146"/>
      <c r="B31" s="80"/>
      <c r="C31" s="157" t="s">
        <v>13</v>
      </c>
      <c r="D31" s="157"/>
      <c r="E31" s="157"/>
      <c r="F31" s="118" t="s">
        <v>79</v>
      </c>
      <c r="G31" s="19">
        <f>SUM(G32:G33)</f>
        <v>0</v>
      </c>
      <c r="H31" s="19">
        <f>SUM(H32:H33)</f>
        <v>0</v>
      </c>
      <c r="I31" s="19">
        <f>SUM(I32:I33)</f>
        <v>0</v>
      </c>
      <c r="J31" s="19">
        <f>SUM(J32:J33)</f>
        <v>0</v>
      </c>
    </row>
    <row r="32" spans="1:10" ht="11.25">
      <c r="A32" s="146"/>
      <c r="B32" s="80"/>
      <c r="C32" s="80"/>
      <c r="D32" s="80" t="s">
        <v>13</v>
      </c>
      <c r="E32" s="80"/>
      <c r="F32" s="118" t="s">
        <v>80</v>
      </c>
      <c r="G32" s="244"/>
      <c r="H32" s="244"/>
      <c r="I32" s="16">
        <f>G32+H32</f>
        <v>0</v>
      </c>
      <c r="J32" s="244"/>
    </row>
    <row r="33" spans="1:10" ht="11.25">
      <c r="A33" s="146"/>
      <c r="B33" s="80"/>
      <c r="C33" s="80"/>
      <c r="D33" s="80" t="s">
        <v>14</v>
      </c>
      <c r="E33" s="80"/>
      <c r="F33" s="118" t="s">
        <v>81</v>
      </c>
      <c r="G33" s="244"/>
      <c r="H33" s="244"/>
      <c r="I33" s="16">
        <f>G33+H33</f>
        <v>0</v>
      </c>
      <c r="J33" s="244"/>
    </row>
    <row r="34" spans="1:10" ht="11.25">
      <c r="A34" s="146"/>
      <c r="B34" s="80"/>
      <c r="C34" s="157" t="s">
        <v>14</v>
      </c>
      <c r="D34" s="157"/>
      <c r="E34" s="157"/>
      <c r="F34" s="118" t="s">
        <v>82</v>
      </c>
      <c r="G34" s="244"/>
      <c r="H34" s="244"/>
      <c r="I34" s="16">
        <f>G34+H34</f>
        <v>0</v>
      </c>
      <c r="J34" s="244"/>
    </row>
    <row r="35" spans="1:10" ht="11.25">
      <c r="A35" s="146"/>
      <c r="B35" s="80"/>
      <c r="C35" s="157" t="s">
        <v>15</v>
      </c>
      <c r="D35" s="157"/>
      <c r="E35" s="157"/>
      <c r="F35" s="118" t="s">
        <v>83</v>
      </c>
      <c r="G35" s="244"/>
      <c r="H35" s="244"/>
      <c r="I35" s="16">
        <f>G35+H35</f>
        <v>0</v>
      </c>
      <c r="J35" s="244"/>
    </row>
    <row r="36" spans="1:10" ht="11.25">
      <c r="A36" s="146"/>
      <c r="B36" s="80"/>
      <c r="C36" s="157" t="s">
        <v>16</v>
      </c>
      <c r="D36" s="157"/>
      <c r="E36" s="157"/>
      <c r="F36" s="118" t="s">
        <v>84</v>
      </c>
      <c r="G36" s="19">
        <f>SUM(G37:G39)</f>
        <v>0</v>
      </c>
      <c r="H36" s="19">
        <f>SUM(H37:H39)</f>
        <v>0</v>
      </c>
      <c r="I36" s="19">
        <f>SUM(I37:I39)</f>
        <v>0</v>
      </c>
      <c r="J36" s="19">
        <f>SUM(J37:J39)</f>
        <v>0</v>
      </c>
    </row>
    <row r="37" spans="1:10" ht="11.25">
      <c r="A37" s="146"/>
      <c r="B37" s="80"/>
      <c r="C37" s="80"/>
      <c r="D37" s="80" t="s">
        <v>13</v>
      </c>
      <c r="E37" s="80"/>
      <c r="F37" s="118" t="s">
        <v>85</v>
      </c>
      <c r="G37" s="244"/>
      <c r="H37" s="244"/>
      <c r="I37" s="16">
        <f>G37+H37</f>
        <v>0</v>
      </c>
      <c r="J37" s="244"/>
    </row>
    <row r="38" spans="1:10" ht="11.25">
      <c r="A38" s="146"/>
      <c r="B38" s="80"/>
      <c r="C38" s="80"/>
      <c r="D38" s="80" t="s">
        <v>14</v>
      </c>
      <c r="E38" s="80"/>
      <c r="F38" s="118" t="s">
        <v>86</v>
      </c>
      <c r="G38" s="244"/>
      <c r="H38" s="244"/>
      <c r="I38" s="16">
        <f>G38+H38</f>
        <v>0</v>
      </c>
      <c r="J38" s="244"/>
    </row>
    <row r="39" spans="1:10" ht="11.25">
      <c r="A39" s="146"/>
      <c r="B39" s="80"/>
      <c r="C39" s="80"/>
      <c r="D39" s="80" t="s">
        <v>15</v>
      </c>
      <c r="E39" s="80"/>
      <c r="F39" s="118" t="s">
        <v>87</v>
      </c>
      <c r="G39" s="244"/>
      <c r="H39" s="244"/>
      <c r="I39" s="16">
        <f>G39+H39</f>
        <v>0</v>
      </c>
      <c r="J39" s="244"/>
    </row>
    <row r="40" spans="1:10" ht="22.5">
      <c r="A40" s="146"/>
      <c r="B40" s="80"/>
      <c r="C40" s="157" t="s">
        <v>12</v>
      </c>
      <c r="D40" s="157"/>
      <c r="E40" s="157"/>
      <c r="F40" s="187" t="s">
        <v>88</v>
      </c>
      <c r="G40" s="19">
        <f>SUM(G41:G42)</f>
        <v>0</v>
      </c>
      <c r="H40" s="19">
        <f>SUM(H41:H42)</f>
        <v>0</v>
      </c>
      <c r="I40" s="19">
        <f>SUM(I41:I42)</f>
        <v>0</v>
      </c>
      <c r="J40" s="19">
        <f>SUM(J41:J42)</f>
        <v>0</v>
      </c>
    </row>
    <row r="41" spans="1:10" ht="11.25">
      <c r="A41" s="146"/>
      <c r="B41" s="80"/>
      <c r="C41" s="80"/>
      <c r="D41" s="80" t="s">
        <v>13</v>
      </c>
      <c r="E41" s="80"/>
      <c r="F41" s="118" t="s">
        <v>89</v>
      </c>
      <c r="G41" s="244"/>
      <c r="H41" s="244"/>
      <c r="I41" s="16">
        <f>G41+H41</f>
        <v>0</v>
      </c>
      <c r="J41" s="244"/>
    </row>
    <row r="42" spans="1:10" ht="11.25">
      <c r="A42" s="84"/>
      <c r="B42" s="86"/>
      <c r="C42" s="86"/>
      <c r="D42" s="86" t="s">
        <v>14</v>
      </c>
      <c r="E42" s="86"/>
      <c r="F42" s="118" t="s">
        <v>90</v>
      </c>
      <c r="G42" s="244"/>
      <c r="H42" s="244"/>
      <c r="I42" s="16">
        <f>G42+H42</f>
        <v>0</v>
      </c>
      <c r="J42" s="244"/>
    </row>
    <row r="43" spans="1:10" ht="11.25">
      <c r="A43" s="146"/>
      <c r="B43" s="80"/>
      <c r="C43" s="80"/>
      <c r="D43" s="80"/>
      <c r="E43" s="80"/>
      <c r="F43" s="81"/>
      <c r="G43" s="82"/>
      <c r="H43" s="82"/>
      <c r="I43" s="82"/>
      <c r="J43" s="83"/>
    </row>
    <row r="44" spans="1:10" ht="11.25">
      <c r="A44" s="71" t="s">
        <v>46</v>
      </c>
      <c r="B44" s="108" t="s">
        <v>91</v>
      </c>
      <c r="C44" s="108"/>
      <c r="D44" s="108"/>
      <c r="E44" s="108"/>
      <c r="F44" s="186" t="s">
        <v>92</v>
      </c>
      <c r="G44" s="18">
        <f>SUM(G45:G51)</f>
        <v>0</v>
      </c>
      <c r="H44" s="18">
        <f>SUM(H45:H51)</f>
        <v>0</v>
      </c>
      <c r="I44" s="18">
        <f>SUM(I45:I51)</f>
        <v>0</v>
      </c>
      <c r="J44" s="18">
        <f>SUM(J45:J51)</f>
        <v>0</v>
      </c>
    </row>
    <row r="45" spans="1:10" ht="11.25">
      <c r="A45" s="146"/>
      <c r="B45" s="80"/>
      <c r="C45" s="157" t="s">
        <v>13</v>
      </c>
      <c r="D45" s="157"/>
      <c r="E45" s="157"/>
      <c r="F45" s="187" t="s">
        <v>93</v>
      </c>
      <c r="G45" s="244"/>
      <c r="H45" s="244"/>
      <c r="I45" s="16">
        <f aca="true" t="shared" si="0" ref="I45:I50">G45+H45</f>
        <v>0</v>
      </c>
      <c r="J45" s="244"/>
    </row>
    <row r="46" spans="1:10" ht="11.25">
      <c r="A46" s="146"/>
      <c r="B46" s="80"/>
      <c r="C46" s="157" t="s">
        <v>14</v>
      </c>
      <c r="D46" s="157"/>
      <c r="E46" s="157"/>
      <c r="F46" s="187" t="s">
        <v>94</v>
      </c>
      <c r="G46" s="244"/>
      <c r="H46" s="244"/>
      <c r="I46" s="16">
        <f t="shared" si="0"/>
        <v>0</v>
      </c>
      <c r="J46" s="244"/>
    </row>
    <row r="47" spans="1:10" ht="11.25">
      <c r="A47" s="146"/>
      <c r="B47" s="80"/>
      <c r="C47" s="157" t="s">
        <v>15</v>
      </c>
      <c r="D47" s="157"/>
      <c r="E47" s="157"/>
      <c r="F47" s="187" t="s">
        <v>95</v>
      </c>
      <c r="G47" s="244"/>
      <c r="H47" s="244"/>
      <c r="I47" s="16">
        <f t="shared" si="0"/>
        <v>0</v>
      </c>
      <c r="J47" s="244"/>
    </row>
    <row r="48" spans="1:10" ht="11.25">
      <c r="A48" s="146"/>
      <c r="B48" s="80"/>
      <c r="C48" s="157" t="s">
        <v>16</v>
      </c>
      <c r="D48" s="157"/>
      <c r="E48" s="157"/>
      <c r="F48" s="187" t="s">
        <v>253</v>
      </c>
      <c r="G48" s="244"/>
      <c r="H48" s="244"/>
      <c r="I48" s="16">
        <f t="shared" si="0"/>
        <v>0</v>
      </c>
      <c r="J48" s="244"/>
    </row>
    <row r="49" spans="1:10" ht="11.25">
      <c r="A49" s="146"/>
      <c r="B49" s="80"/>
      <c r="C49" s="157" t="s">
        <v>12</v>
      </c>
      <c r="D49" s="157"/>
      <c r="E49" s="157"/>
      <c r="F49" s="118" t="s">
        <v>96</v>
      </c>
      <c r="G49" s="244"/>
      <c r="H49" s="244"/>
      <c r="I49" s="16">
        <f t="shared" si="0"/>
        <v>0</v>
      </c>
      <c r="J49" s="244"/>
    </row>
    <row r="50" spans="1:10" ht="11.25">
      <c r="A50" s="146"/>
      <c r="B50" s="80"/>
      <c r="C50" s="157" t="s">
        <v>17</v>
      </c>
      <c r="D50" s="157"/>
      <c r="E50" s="157"/>
      <c r="F50" s="187" t="s">
        <v>97</v>
      </c>
      <c r="G50" s="244"/>
      <c r="H50" s="244"/>
      <c r="I50" s="16">
        <f t="shared" si="0"/>
        <v>0</v>
      </c>
      <c r="J50" s="244"/>
    </row>
    <row r="51" spans="1:10" ht="11.25">
      <c r="A51" s="146"/>
      <c r="B51" s="80"/>
      <c r="C51" s="157" t="s">
        <v>39</v>
      </c>
      <c r="D51" s="157"/>
      <c r="E51" s="157"/>
      <c r="F51" s="118" t="s">
        <v>98</v>
      </c>
      <c r="G51" s="19">
        <f>SUM(G52:G53)</f>
        <v>0</v>
      </c>
      <c r="H51" s="19">
        <f>SUM(H52:H53)</f>
        <v>0</v>
      </c>
      <c r="I51" s="19">
        <f>SUM(I52:I53)</f>
        <v>0</v>
      </c>
      <c r="J51" s="19">
        <f>SUM(J52:J53)</f>
        <v>0</v>
      </c>
    </row>
    <row r="52" spans="1:10" ht="11.25">
      <c r="A52" s="146"/>
      <c r="B52" s="80"/>
      <c r="C52" s="80"/>
      <c r="D52" s="80" t="s">
        <v>13</v>
      </c>
      <c r="E52" s="80"/>
      <c r="F52" s="118" t="s">
        <v>99</v>
      </c>
      <c r="G52" s="245"/>
      <c r="H52" s="245"/>
      <c r="I52" s="16">
        <f>G52+H52</f>
        <v>0</v>
      </c>
      <c r="J52" s="245"/>
    </row>
    <row r="53" spans="1:10" ht="11.25">
      <c r="A53" s="84"/>
      <c r="B53" s="86"/>
      <c r="C53" s="86"/>
      <c r="D53" s="86" t="s">
        <v>14</v>
      </c>
      <c r="E53" s="86"/>
      <c r="F53" s="135" t="s">
        <v>100</v>
      </c>
      <c r="G53" s="246"/>
      <c r="H53" s="246"/>
      <c r="I53" s="16">
        <f>G53+H53</f>
        <v>0</v>
      </c>
      <c r="J53" s="246"/>
    </row>
    <row r="54" spans="1:10" ht="11.25">
      <c r="A54" s="84"/>
      <c r="B54" s="163"/>
      <c r="C54" s="163"/>
      <c r="D54" s="163"/>
      <c r="E54" s="163"/>
      <c r="F54" s="130"/>
      <c r="G54" s="192"/>
      <c r="H54" s="192"/>
      <c r="I54" s="192"/>
      <c r="J54" s="193"/>
    </row>
    <row r="55" spans="1:11" s="3" customFormat="1" ht="11.25">
      <c r="A55" s="152" t="s">
        <v>51</v>
      </c>
      <c r="B55" s="153"/>
      <c r="C55" s="153"/>
      <c r="D55" s="153"/>
      <c r="E55" s="153"/>
      <c r="F55" s="188" t="s">
        <v>101</v>
      </c>
      <c r="G55" s="21">
        <f>+G57+G66+G89+G93</f>
        <v>0</v>
      </c>
      <c r="H55" s="21">
        <f>+H57+H66+H89+H93</f>
        <v>0</v>
      </c>
      <c r="I55" s="21">
        <f>+I57+I66+I89+I93</f>
        <v>0</v>
      </c>
      <c r="J55" s="21">
        <f>+J57+J66+J89+J93</f>
        <v>0</v>
      </c>
      <c r="K55" s="15"/>
    </row>
    <row r="56" spans="1:10" s="11" customFormat="1" ht="11.25">
      <c r="A56" s="146"/>
      <c r="B56" s="80"/>
      <c r="C56" s="80"/>
      <c r="D56" s="80"/>
      <c r="E56" s="80"/>
      <c r="F56" s="81"/>
      <c r="G56" s="82"/>
      <c r="H56" s="82"/>
      <c r="I56" s="82"/>
      <c r="J56" s="83"/>
    </row>
    <row r="57" spans="1:10" ht="11.25">
      <c r="A57" s="71" t="s">
        <v>51</v>
      </c>
      <c r="B57" s="108" t="s">
        <v>67</v>
      </c>
      <c r="C57" s="108"/>
      <c r="D57" s="108"/>
      <c r="E57" s="108"/>
      <c r="F57" s="186" t="s">
        <v>102</v>
      </c>
      <c r="G57" s="18">
        <f>SUM(G58:G60,G63:G64)</f>
        <v>0</v>
      </c>
      <c r="H57" s="18">
        <f>SUM(H58:H60,H63:H64)</f>
        <v>0</v>
      </c>
      <c r="I57" s="18">
        <f>SUM(I58:I60,I63:I64)</f>
        <v>0</v>
      </c>
      <c r="J57" s="18">
        <f>SUM(J58:J60,J63:J64)</f>
        <v>0</v>
      </c>
    </row>
    <row r="58" spans="1:10" ht="11.25">
      <c r="A58" s="146"/>
      <c r="B58" s="80"/>
      <c r="C58" s="157" t="s">
        <v>13</v>
      </c>
      <c r="D58" s="157"/>
      <c r="E58" s="157"/>
      <c r="F58" s="118" t="s">
        <v>103</v>
      </c>
      <c r="G58" s="244"/>
      <c r="H58" s="244"/>
      <c r="I58" s="16">
        <f>G58+H58</f>
        <v>0</v>
      </c>
      <c r="J58" s="244"/>
    </row>
    <row r="59" spans="1:10" ht="11.25">
      <c r="A59" s="146"/>
      <c r="B59" s="80"/>
      <c r="C59" s="157" t="s">
        <v>14</v>
      </c>
      <c r="D59" s="157"/>
      <c r="E59" s="157"/>
      <c r="F59" s="118" t="s">
        <v>104</v>
      </c>
      <c r="G59" s="244"/>
      <c r="H59" s="244"/>
      <c r="I59" s="16">
        <f>G59+H59</f>
        <v>0</v>
      </c>
      <c r="J59" s="244"/>
    </row>
    <row r="60" spans="1:10" ht="11.25">
      <c r="A60" s="146"/>
      <c r="B60" s="80"/>
      <c r="C60" s="157" t="s">
        <v>15</v>
      </c>
      <c r="D60" s="157"/>
      <c r="E60" s="157"/>
      <c r="F60" s="118" t="s">
        <v>105</v>
      </c>
      <c r="G60" s="19">
        <f>SUM(G61:G62)</f>
        <v>0</v>
      </c>
      <c r="H60" s="19">
        <f>SUM(H61:H62)</f>
        <v>0</v>
      </c>
      <c r="I60" s="19">
        <f>SUM(I61:I62)</f>
        <v>0</v>
      </c>
      <c r="J60" s="19">
        <f>SUM(J61:J62)</f>
        <v>0</v>
      </c>
    </row>
    <row r="61" spans="1:10" ht="11.25">
      <c r="A61" s="146"/>
      <c r="B61" s="80"/>
      <c r="C61" s="80"/>
      <c r="D61" s="80" t="s">
        <v>13</v>
      </c>
      <c r="E61" s="80"/>
      <c r="F61" s="118" t="s">
        <v>106</v>
      </c>
      <c r="G61" s="244"/>
      <c r="H61" s="244"/>
      <c r="I61" s="16">
        <f>G61+H61</f>
        <v>0</v>
      </c>
      <c r="J61" s="244"/>
    </row>
    <row r="62" spans="1:10" ht="11.25">
      <c r="A62" s="146"/>
      <c r="B62" s="80"/>
      <c r="C62" s="80"/>
      <c r="D62" s="80" t="s">
        <v>14</v>
      </c>
      <c r="E62" s="80"/>
      <c r="F62" s="118" t="s">
        <v>107</v>
      </c>
      <c r="G62" s="244"/>
      <c r="H62" s="244"/>
      <c r="I62" s="16">
        <f>G62+H62</f>
        <v>0</v>
      </c>
      <c r="J62" s="244"/>
    </row>
    <row r="63" spans="1:10" ht="11.25">
      <c r="A63" s="146"/>
      <c r="B63" s="80"/>
      <c r="C63" s="157" t="s">
        <v>16</v>
      </c>
      <c r="D63" s="157"/>
      <c r="E63" s="157"/>
      <c r="F63" s="118" t="s">
        <v>108</v>
      </c>
      <c r="G63" s="244"/>
      <c r="H63" s="244"/>
      <c r="I63" s="16">
        <f>G63+H63</f>
        <v>0</v>
      </c>
      <c r="J63" s="244"/>
    </row>
    <row r="64" spans="1:10" ht="11.25">
      <c r="A64" s="84"/>
      <c r="B64" s="86"/>
      <c r="C64" s="159" t="s">
        <v>12</v>
      </c>
      <c r="D64" s="159"/>
      <c r="E64" s="159"/>
      <c r="F64" s="118" t="s">
        <v>109</v>
      </c>
      <c r="G64" s="244"/>
      <c r="H64" s="244"/>
      <c r="I64" s="16">
        <f>G64+H64</f>
        <v>0</v>
      </c>
      <c r="J64" s="244"/>
    </row>
    <row r="65" spans="1:10" s="11" customFormat="1" ht="11.25">
      <c r="A65" s="146"/>
      <c r="B65" s="80"/>
      <c r="C65" s="80"/>
      <c r="D65" s="80"/>
      <c r="E65" s="80"/>
      <c r="F65" s="81"/>
      <c r="G65" s="82"/>
      <c r="H65" s="82"/>
      <c r="I65" s="82"/>
      <c r="J65" s="83"/>
    </row>
    <row r="66" spans="1:10" ht="11.25">
      <c r="A66" s="71" t="s">
        <v>51</v>
      </c>
      <c r="B66" s="108" t="s">
        <v>77</v>
      </c>
      <c r="C66" s="108"/>
      <c r="D66" s="108"/>
      <c r="E66" s="108"/>
      <c r="F66" s="186" t="s">
        <v>110</v>
      </c>
      <c r="G66" s="18">
        <f>G67+G77</f>
        <v>0</v>
      </c>
      <c r="H66" s="18">
        <f>H67+H77</f>
        <v>0</v>
      </c>
      <c r="I66" s="18">
        <f>I67+I77</f>
        <v>0</v>
      </c>
      <c r="J66" s="18">
        <f>J67+J77</f>
        <v>0</v>
      </c>
    </row>
    <row r="67" spans="1:10" ht="11.25">
      <c r="A67" s="146" t="s">
        <v>51</v>
      </c>
      <c r="B67" s="80" t="s">
        <v>77</v>
      </c>
      <c r="C67" s="157" t="s">
        <v>13</v>
      </c>
      <c r="D67" s="157"/>
      <c r="E67" s="157"/>
      <c r="F67" s="186" t="s">
        <v>111</v>
      </c>
      <c r="G67" s="22">
        <f>SUM(G68:G72)</f>
        <v>0</v>
      </c>
      <c r="H67" s="22">
        <f>SUM(H68:H72)</f>
        <v>0</v>
      </c>
      <c r="I67" s="22">
        <f>SUM(I68:I72)</f>
        <v>0</v>
      </c>
      <c r="J67" s="22">
        <f>SUM(J68:J72)</f>
        <v>0</v>
      </c>
    </row>
    <row r="68" spans="1:10" ht="11.25">
      <c r="A68" s="146"/>
      <c r="B68" s="80"/>
      <c r="C68" s="80"/>
      <c r="D68" s="80" t="s">
        <v>13</v>
      </c>
      <c r="E68" s="80"/>
      <c r="F68" s="118" t="s">
        <v>112</v>
      </c>
      <c r="G68" s="244"/>
      <c r="H68" s="244"/>
      <c r="I68" s="16">
        <f>G68+H68</f>
        <v>0</v>
      </c>
      <c r="J68" s="244"/>
    </row>
    <row r="69" spans="1:10" ht="11.25">
      <c r="A69" s="146"/>
      <c r="B69" s="80"/>
      <c r="C69" s="80"/>
      <c r="D69" s="80" t="s">
        <v>14</v>
      </c>
      <c r="E69" s="80"/>
      <c r="F69" s="118" t="s">
        <v>113</v>
      </c>
      <c r="G69" s="244"/>
      <c r="H69" s="244"/>
      <c r="I69" s="16">
        <f>G69+H69</f>
        <v>0</v>
      </c>
      <c r="J69" s="244"/>
    </row>
    <row r="70" spans="1:10" ht="11.25">
      <c r="A70" s="146"/>
      <c r="B70" s="80"/>
      <c r="C70" s="80"/>
      <c r="D70" s="80" t="s">
        <v>15</v>
      </c>
      <c r="E70" s="80"/>
      <c r="F70" s="187" t="s">
        <v>114</v>
      </c>
      <c r="G70" s="244"/>
      <c r="H70" s="244"/>
      <c r="I70" s="16">
        <f>G70+H70</f>
        <v>0</v>
      </c>
      <c r="J70" s="244"/>
    </row>
    <row r="71" spans="1:10" ht="11.25">
      <c r="A71" s="146"/>
      <c r="B71" s="80"/>
      <c r="C71" s="80"/>
      <c r="D71" s="80" t="s">
        <v>16</v>
      </c>
      <c r="E71" s="80"/>
      <c r="F71" s="118" t="s">
        <v>115</v>
      </c>
      <c r="G71" s="244"/>
      <c r="H71" s="244"/>
      <c r="I71" s="16">
        <f>G71+H71</f>
        <v>0</v>
      </c>
      <c r="J71" s="244"/>
    </row>
    <row r="72" spans="1:10" ht="11.25">
      <c r="A72" s="146"/>
      <c r="B72" s="80"/>
      <c r="C72" s="80"/>
      <c r="D72" s="80" t="s">
        <v>12</v>
      </c>
      <c r="E72" s="80"/>
      <c r="F72" s="118" t="s">
        <v>116</v>
      </c>
      <c r="G72" s="19">
        <f>SUM(G73:G76)</f>
        <v>0</v>
      </c>
      <c r="H72" s="19">
        <f>SUM(H73:H76)</f>
        <v>0</v>
      </c>
      <c r="I72" s="19">
        <f>SUM(I73:I76)</f>
        <v>0</v>
      </c>
      <c r="J72" s="19">
        <f>SUM(J73:J76)</f>
        <v>0</v>
      </c>
    </row>
    <row r="73" spans="1:10" ht="11.25">
      <c r="A73" s="146"/>
      <c r="B73" s="80"/>
      <c r="C73" s="80"/>
      <c r="D73" s="80"/>
      <c r="E73" s="80" t="s">
        <v>13</v>
      </c>
      <c r="F73" s="187" t="s">
        <v>117</v>
      </c>
      <c r="G73" s="244"/>
      <c r="H73" s="244"/>
      <c r="I73" s="16">
        <f>G73+H73</f>
        <v>0</v>
      </c>
      <c r="J73" s="244"/>
    </row>
    <row r="74" spans="1:10" ht="11.25">
      <c r="A74" s="146"/>
      <c r="B74" s="80"/>
      <c r="C74" s="80"/>
      <c r="D74" s="80"/>
      <c r="E74" s="80" t="s">
        <v>14</v>
      </c>
      <c r="F74" s="118" t="s">
        <v>118</v>
      </c>
      <c r="G74" s="244"/>
      <c r="H74" s="244"/>
      <c r="I74" s="16">
        <f>G74+H74</f>
        <v>0</v>
      </c>
      <c r="J74" s="244"/>
    </row>
    <row r="75" spans="1:10" ht="11.25">
      <c r="A75" s="146"/>
      <c r="B75" s="80"/>
      <c r="C75" s="80"/>
      <c r="D75" s="80"/>
      <c r="E75" s="80" t="s">
        <v>15</v>
      </c>
      <c r="F75" s="118" t="s">
        <v>119</v>
      </c>
      <c r="G75" s="244"/>
      <c r="H75" s="244"/>
      <c r="I75" s="16">
        <f>G75+H75</f>
        <v>0</v>
      </c>
      <c r="J75" s="244"/>
    </row>
    <row r="76" spans="1:10" ht="11.25">
      <c r="A76" s="84"/>
      <c r="B76" s="86"/>
      <c r="C76" s="86"/>
      <c r="D76" s="86"/>
      <c r="E76" s="86" t="s">
        <v>16</v>
      </c>
      <c r="F76" s="118" t="s">
        <v>120</v>
      </c>
      <c r="G76" s="244"/>
      <c r="H76" s="244"/>
      <c r="I76" s="16">
        <f>G76+H76</f>
        <v>0</v>
      </c>
      <c r="J76" s="244"/>
    </row>
    <row r="77" spans="1:10" ht="11.25">
      <c r="A77" s="146" t="s">
        <v>51</v>
      </c>
      <c r="B77" s="80" t="s">
        <v>77</v>
      </c>
      <c r="C77" s="157" t="s">
        <v>14</v>
      </c>
      <c r="D77" s="157"/>
      <c r="E77" s="157"/>
      <c r="F77" s="189" t="s">
        <v>121</v>
      </c>
      <c r="G77" s="23">
        <f>SUM(G78:G81)</f>
        <v>0</v>
      </c>
      <c r="H77" s="23">
        <f>SUM(H78:H81)</f>
        <v>0</v>
      </c>
      <c r="I77" s="23">
        <f>SUM(I78:I81)</f>
        <v>0</v>
      </c>
      <c r="J77" s="23">
        <f>SUM(J78:J81)</f>
        <v>0</v>
      </c>
    </row>
    <row r="78" spans="1:10" ht="11.25">
      <c r="A78" s="146"/>
      <c r="B78" s="80"/>
      <c r="C78" s="80"/>
      <c r="D78" s="80" t="s">
        <v>13</v>
      </c>
      <c r="E78" s="80"/>
      <c r="F78" s="118" t="s">
        <v>112</v>
      </c>
      <c r="G78" s="244"/>
      <c r="H78" s="244"/>
      <c r="I78" s="16">
        <f>G78+H78</f>
        <v>0</v>
      </c>
      <c r="J78" s="244"/>
    </row>
    <row r="79" spans="1:10" ht="11.25">
      <c r="A79" s="146"/>
      <c r="B79" s="80"/>
      <c r="C79" s="80"/>
      <c r="D79" s="80" t="s">
        <v>14</v>
      </c>
      <c r="E79" s="80"/>
      <c r="F79" s="118" t="s">
        <v>113</v>
      </c>
      <c r="G79" s="244"/>
      <c r="H79" s="244"/>
      <c r="I79" s="16">
        <f>G79+H79</f>
        <v>0</v>
      </c>
      <c r="J79" s="244"/>
    </row>
    <row r="80" spans="1:10" ht="11.25">
      <c r="A80" s="146"/>
      <c r="B80" s="80"/>
      <c r="C80" s="80"/>
      <c r="D80" s="80" t="s">
        <v>15</v>
      </c>
      <c r="E80" s="80"/>
      <c r="F80" s="118" t="s">
        <v>114</v>
      </c>
      <c r="G80" s="244"/>
      <c r="H80" s="244"/>
      <c r="I80" s="16">
        <f>G80+H80</f>
        <v>0</v>
      </c>
      <c r="J80" s="244"/>
    </row>
    <row r="81" spans="1:10" ht="11.25">
      <c r="A81" s="146"/>
      <c r="B81" s="80"/>
      <c r="C81" s="80"/>
      <c r="D81" s="80" t="s">
        <v>16</v>
      </c>
      <c r="E81" s="80"/>
      <c r="F81" s="118" t="s">
        <v>122</v>
      </c>
      <c r="G81" s="19">
        <f>SUM(G82:G87)</f>
        <v>0</v>
      </c>
      <c r="H81" s="19">
        <f>SUM(H82:H87)</f>
        <v>0</v>
      </c>
      <c r="I81" s="19">
        <f>SUM(I82:I87)</f>
        <v>0</v>
      </c>
      <c r="J81" s="19">
        <f>SUM(J82:J87)</f>
        <v>0</v>
      </c>
    </row>
    <row r="82" spans="1:10" ht="11.25">
      <c r="A82" s="146"/>
      <c r="B82" s="80"/>
      <c r="C82" s="80"/>
      <c r="D82" s="80"/>
      <c r="E82" s="80" t="s">
        <v>13</v>
      </c>
      <c r="F82" s="187" t="s">
        <v>117</v>
      </c>
      <c r="G82" s="244"/>
      <c r="H82" s="244"/>
      <c r="I82" s="16">
        <f aca="true" t="shared" si="1" ref="I82:I91">G82+H82</f>
        <v>0</v>
      </c>
      <c r="J82" s="244"/>
    </row>
    <row r="83" spans="1:10" ht="11.25">
      <c r="A83" s="146"/>
      <c r="B83" s="80"/>
      <c r="C83" s="80"/>
      <c r="D83" s="80"/>
      <c r="E83" s="80" t="s">
        <v>14</v>
      </c>
      <c r="F83" s="118" t="s">
        <v>123</v>
      </c>
      <c r="G83" s="244"/>
      <c r="H83" s="244"/>
      <c r="I83" s="16">
        <f t="shared" si="1"/>
        <v>0</v>
      </c>
      <c r="J83" s="244"/>
    </row>
    <row r="84" spans="1:10" ht="11.25">
      <c r="A84" s="146"/>
      <c r="B84" s="80"/>
      <c r="C84" s="80"/>
      <c r="D84" s="80"/>
      <c r="E84" s="80" t="s">
        <v>15</v>
      </c>
      <c r="F84" s="118" t="s">
        <v>124</v>
      </c>
      <c r="G84" s="244"/>
      <c r="H84" s="244"/>
      <c r="I84" s="16">
        <f t="shared" si="1"/>
        <v>0</v>
      </c>
      <c r="J84" s="244"/>
    </row>
    <row r="85" spans="1:10" ht="11.25">
      <c r="A85" s="146"/>
      <c r="B85" s="80"/>
      <c r="C85" s="80"/>
      <c r="D85" s="80"/>
      <c r="E85" s="80" t="s">
        <v>16</v>
      </c>
      <c r="F85" s="118" t="s">
        <v>125</v>
      </c>
      <c r="G85" s="244"/>
      <c r="H85" s="244"/>
      <c r="I85" s="16">
        <f t="shared" si="1"/>
        <v>0</v>
      </c>
      <c r="J85" s="244"/>
    </row>
    <row r="86" spans="1:10" ht="11.25">
      <c r="A86" s="146"/>
      <c r="B86" s="80"/>
      <c r="C86" s="80"/>
      <c r="D86" s="80"/>
      <c r="E86" s="80" t="s">
        <v>12</v>
      </c>
      <c r="F86" s="118" t="s">
        <v>126</v>
      </c>
      <c r="G86" s="244"/>
      <c r="H86" s="244"/>
      <c r="I86" s="16">
        <f t="shared" si="1"/>
        <v>0</v>
      </c>
      <c r="J86" s="244"/>
    </row>
    <row r="87" spans="1:10" ht="11.25">
      <c r="A87" s="146"/>
      <c r="B87" s="80"/>
      <c r="C87" s="80"/>
      <c r="D87" s="80"/>
      <c r="E87" s="80" t="s">
        <v>17</v>
      </c>
      <c r="F87" s="135" t="s">
        <v>120</v>
      </c>
      <c r="G87" s="247"/>
      <c r="H87" s="247"/>
      <c r="I87" s="33">
        <f t="shared" si="1"/>
        <v>0</v>
      </c>
      <c r="J87" s="247"/>
    </row>
    <row r="88" spans="1:10" ht="11.25">
      <c r="A88" s="162"/>
      <c r="B88" s="163"/>
      <c r="C88" s="163"/>
      <c r="D88" s="163"/>
      <c r="E88" s="163"/>
      <c r="F88" s="130"/>
      <c r="G88" s="192"/>
      <c r="H88" s="192"/>
      <c r="I88" s="192"/>
      <c r="J88" s="193"/>
    </row>
    <row r="89" spans="1:11" ht="11.25">
      <c r="A89" s="146" t="s">
        <v>51</v>
      </c>
      <c r="B89" s="80" t="s">
        <v>91</v>
      </c>
      <c r="C89" s="80"/>
      <c r="D89" s="80"/>
      <c r="E89" s="80"/>
      <c r="F89" s="189" t="s">
        <v>127</v>
      </c>
      <c r="G89" s="24">
        <f>SUM(G90:G91)</f>
        <v>0</v>
      </c>
      <c r="H89" s="24">
        <f>SUM(H90:H91)</f>
        <v>0</v>
      </c>
      <c r="I89" s="24">
        <f>SUM(I90:I91)</f>
        <v>0</v>
      </c>
      <c r="J89" s="24">
        <f>SUM(J90:J91)</f>
        <v>0</v>
      </c>
      <c r="K89" s="15"/>
    </row>
    <row r="90" spans="1:10" ht="11.25">
      <c r="A90" s="146"/>
      <c r="B90" s="80"/>
      <c r="C90" s="157" t="s">
        <v>13</v>
      </c>
      <c r="D90" s="157"/>
      <c r="E90" s="157"/>
      <c r="F90" s="187" t="s">
        <v>93</v>
      </c>
      <c r="G90" s="244"/>
      <c r="H90" s="244"/>
      <c r="I90" s="16">
        <f t="shared" si="1"/>
        <v>0</v>
      </c>
      <c r="J90" s="244"/>
    </row>
    <row r="91" spans="1:10" ht="11.25">
      <c r="A91" s="146"/>
      <c r="B91" s="80"/>
      <c r="C91" s="157" t="s">
        <v>14</v>
      </c>
      <c r="D91" s="157"/>
      <c r="E91" s="157"/>
      <c r="F91" s="135" t="s">
        <v>128</v>
      </c>
      <c r="G91" s="247"/>
      <c r="H91" s="247"/>
      <c r="I91" s="33">
        <f t="shared" si="1"/>
        <v>0</v>
      </c>
      <c r="J91" s="247"/>
    </row>
    <row r="92" spans="1:10" ht="11.25">
      <c r="A92" s="162"/>
      <c r="B92" s="163"/>
      <c r="C92" s="190"/>
      <c r="D92" s="190"/>
      <c r="E92" s="190"/>
      <c r="F92" s="130"/>
      <c r="G92" s="192"/>
      <c r="H92" s="192"/>
      <c r="I92" s="192"/>
      <c r="J92" s="193"/>
    </row>
    <row r="93" spans="1:10" ht="11.25">
      <c r="A93" s="146" t="s">
        <v>51</v>
      </c>
      <c r="B93" s="80" t="s">
        <v>129</v>
      </c>
      <c r="C93" s="80"/>
      <c r="D93" s="80"/>
      <c r="E93" s="80"/>
      <c r="F93" s="189" t="s">
        <v>130</v>
      </c>
      <c r="G93" s="24">
        <f>SUM(G94:G95)</f>
        <v>0</v>
      </c>
      <c r="H93" s="24">
        <f>SUM(H94:H95)</f>
        <v>0</v>
      </c>
      <c r="I93" s="24">
        <f>SUM(I94:I95)</f>
        <v>0</v>
      </c>
      <c r="J93" s="24">
        <f>SUM(J94:J95)</f>
        <v>0</v>
      </c>
    </row>
    <row r="94" spans="1:10" ht="11.25">
      <c r="A94" s="146"/>
      <c r="B94" s="80"/>
      <c r="C94" s="157" t="s">
        <v>13</v>
      </c>
      <c r="D94" s="157"/>
      <c r="E94" s="157"/>
      <c r="F94" s="118" t="s">
        <v>131</v>
      </c>
      <c r="G94" s="244"/>
      <c r="H94" s="244"/>
      <c r="I94" s="16">
        <f>G94+H94</f>
        <v>0</v>
      </c>
      <c r="J94" s="244"/>
    </row>
    <row r="95" spans="1:10" ht="11.25">
      <c r="A95" s="84"/>
      <c r="B95" s="86"/>
      <c r="C95" s="159" t="s">
        <v>14</v>
      </c>
      <c r="D95" s="159"/>
      <c r="E95" s="159"/>
      <c r="F95" s="191" t="s">
        <v>132</v>
      </c>
      <c r="G95" s="244"/>
      <c r="H95" s="244"/>
      <c r="I95" s="16">
        <f>G95+H95</f>
        <v>0</v>
      </c>
      <c r="J95" s="244"/>
    </row>
    <row r="96" spans="1:10" s="11" customFormat="1" ht="11.25">
      <c r="A96" s="146"/>
      <c r="B96" s="80"/>
      <c r="C96" s="80"/>
      <c r="D96" s="80"/>
      <c r="E96" s="80"/>
      <c r="F96" s="81"/>
      <c r="G96" s="82"/>
      <c r="H96" s="82"/>
      <c r="I96" s="82"/>
      <c r="J96" s="83"/>
    </row>
    <row r="97" spans="1:11" ht="11.25">
      <c r="A97" s="93" t="s">
        <v>133</v>
      </c>
      <c r="B97" s="108"/>
      <c r="C97" s="108"/>
      <c r="D97" s="108"/>
      <c r="E97" s="108"/>
      <c r="F97" s="186" t="s">
        <v>251</v>
      </c>
      <c r="G97" s="54">
        <f>SUM(G98:G100)</f>
        <v>0</v>
      </c>
      <c r="H97" s="54">
        <f>SUM(H98:H100)</f>
        <v>0</v>
      </c>
      <c r="I97" s="54">
        <f>SUM(I98:I100)</f>
        <v>0</v>
      </c>
      <c r="J97" s="54">
        <f>SUM(J98:J100)</f>
        <v>0</v>
      </c>
      <c r="K97" s="342" t="s">
        <v>318</v>
      </c>
    </row>
    <row r="98" spans="1:10" ht="11.25">
      <c r="A98" s="146"/>
      <c r="B98" s="80"/>
      <c r="C98" s="157" t="s">
        <v>13</v>
      </c>
      <c r="D98" s="157"/>
      <c r="E98" s="157"/>
      <c r="F98" s="118" t="s">
        <v>134</v>
      </c>
      <c r="G98" s="244"/>
      <c r="H98" s="244"/>
      <c r="I98" s="16">
        <f>G98+H98</f>
        <v>0</v>
      </c>
      <c r="J98" s="244"/>
    </row>
    <row r="99" spans="1:10" ht="11.25">
      <c r="A99" s="146"/>
      <c r="B99" s="80"/>
      <c r="C99" s="157" t="s">
        <v>14</v>
      </c>
      <c r="D99" s="157"/>
      <c r="E99" s="157"/>
      <c r="F99" s="118" t="s">
        <v>135</v>
      </c>
      <c r="G99" s="244"/>
      <c r="H99" s="244"/>
      <c r="I99" s="16">
        <f>G99+H99</f>
        <v>0</v>
      </c>
      <c r="J99" s="244"/>
    </row>
    <row r="100" spans="1:10" ht="11.25">
      <c r="A100" s="84"/>
      <c r="B100" s="86"/>
      <c r="C100" s="159" t="s">
        <v>15</v>
      </c>
      <c r="D100" s="159"/>
      <c r="E100" s="159"/>
      <c r="F100" s="118" t="s">
        <v>0</v>
      </c>
      <c r="G100" s="244"/>
      <c r="H100" s="244"/>
      <c r="I100" s="16">
        <f>G100+H100</f>
        <v>0</v>
      </c>
      <c r="J100" s="244"/>
    </row>
    <row r="101" spans="1:10" s="11" customFormat="1" ht="11.25">
      <c r="A101" s="25"/>
      <c r="B101" s="10"/>
      <c r="C101" s="10"/>
      <c r="D101" s="10"/>
      <c r="E101" s="10"/>
      <c r="G101" s="17"/>
      <c r="H101" s="17"/>
      <c r="I101" s="17"/>
      <c r="J101" s="17"/>
    </row>
    <row r="102" spans="1:10" s="11" customFormat="1" ht="11.25">
      <c r="A102" s="25"/>
      <c r="B102" s="10"/>
      <c r="C102" s="10"/>
      <c r="D102" s="10"/>
      <c r="E102" s="10"/>
      <c r="G102" s="17"/>
      <c r="H102" s="17"/>
      <c r="I102" s="17"/>
      <c r="J102" s="17"/>
    </row>
    <row r="103" spans="1:10" s="11" customFormat="1" ht="11.25">
      <c r="A103" s="25"/>
      <c r="B103" s="10"/>
      <c r="C103" s="10"/>
      <c r="D103" s="10"/>
      <c r="E103" s="10"/>
      <c r="G103" s="17"/>
      <c r="H103" s="17"/>
      <c r="I103" s="17"/>
      <c r="J103" s="17"/>
    </row>
    <row r="104" spans="1:10" s="11" customFormat="1" ht="11.25">
      <c r="A104" s="25"/>
      <c r="B104" s="10"/>
      <c r="C104" s="10"/>
      <c r="D104" s="10"/>
      <c r="E104" s="10"/>
      <c r="G104" s="17"/>
      <c r="H104" s="17"/>
      <c r="I104" s="17"/>
      <c r="J104" s="17"/>
    </row>
    <row r="109" ht="11.25">
      <c r="G109" s="7"/>
    </row>
    <row r="118" ht="11.25">
      <c r="G118" s="9"/>
    </row>
    <row r="119" spans="7:10" ht="11.25">
      <c r="G119" s="2"/>
      <c r="H119" s="2"/>
      <c r="I119" s="2"/>
      <c r="J119" s="2"/>
    </row>
    <row r="120" spans="7:10" ht="11.25">
      <c r="G120" s="2"/>
      <c r="H120" s="2"/>
      <c r="I120" s="2"/>
      <c r="J120" s="2"/>
    </row>
    <row r="121" spans="1:10" s="3" customFormat="1" ht="11.25">
      <c r="A121" s="6"/>
      <c r="B121" s="8"/>
      <c r="C121" s="8"/>
      <c r="D121" s="8"/>
      <c r="E121" s="8"/>
      <c r="F121" s="1"/>
      <c r="G121" s="2"/>
      <c r="H121" s="2"/>
      <c r="I121" s="2"/>
      <c r="J121" s="2"/>
    </row>
    <row r="122" spans="7:10" ht="11.25">
      <c r="G122" s="2"/>
      <c r="H122" s="2"/>
      <c r="I122" s="2"/>
      <c r="J122" s="2"/>
    </row>
    <row r="123" spans="1:10" s="3" customFormat="1" ht="11.25">
      <c r="A123" s="6"/>
      <c r="B123" s="8"/>
      <c r="C123" s="8"/>
      <c r="D123" s="8"/>
      <c r="E123" s="8"/>
      <c r="F123" s="1"/>
      <c r="G123" s="2"/>
      <c r="H123" s="2"/>
      <c r="I123" s="2"/>
      <c r="J123" s="2"/>
    </row>
    <row r="124" spans="1:10" s="3" customFormat="1" ht="11.25">
      <c r="A124" s="6"/>
      <c r="B124" s="8"/>
      <c r="C124" s="8"/>
      <c r="D124" s="8"/>
      <c r="E124" s="8"/>
      <c r="F124" s="1"/>
      <c r="G124" s="2"/>
      <c r="H124" s="2"/>
      <c r="I124" s="2"/>
      <c r="J124" s="2"/>
    </row>
    <row r="125" spans="7:10" ht="11.25">
      <c r="G125" s="2"/>
      <c r="H125" s="2"/>
      <c r="I125" s="2"/>
      <c r="J125" s="2"/>
    </row>
    <row r="126" spans="7:10" ht="11.25">
      <c r="G126" s="2"/>
      <c r="H126" s="2"/>
      <c r="I126" s="2"/>
      <c r="J126" s="2"/>
    </row>
    <row r="127" spans="7:10" ht="11.25">
      <c r="G127" s="2"/>
      <c r="H127" s="2"/>
      <c r="I127" s="2"/>
      <c r="J127" s="2"/>
    </row>
    <row r="128" spans="7:10" ht="11.25">
      <c r="G128" s="2"/>
      <c r="H128" s="2"/>
      <c r="I128" s="2"/>
      <c r="J128" s="2"/>
    </row>
    <row r="129" spans="7:10" ht="11.25">
      <c r="G129" s="2"/>
      <c r="H129" s="2"/>
      <c r="I129" s="2"/>
      <c r="J129" s="2"/>
    </row>
    <row r="130" spans="7:10" ht="11.25">
      <c r="G130" s="2"/>
      <c r="H130" s="2"/>
      <c r="I130" s="2"/>
      <c r="J130" s="2"/>
    </row>
    <row r="131" spans="7:10" ht="11.25">
      <c r="G131" s="2"/>
      <c r="H131" s="2"/>
      <c r="I131" s="2"/>
      <c r="J131" s="2"/>
    </row>
    <row r="132" spans="7:10" ht="11.25">
      <c r="G132" s="2"/>
      <c r="H132" s="2"/>
      <c r="I132" s="2"/>
      <c r="J132" s="2"/>
    </row>
    <row r="133" spans="7:10" ht="11.25">
      <c r="G133" s="2"/>
      <c r="H133" s="2"/>
      <c r="I133" s="2"/>
      <c r="J133" s="2"/>
    </row>
    <row r="134" spans="7:10" ht="11.25">
      <c r="G134" s="2"/>
      <c r="H134" s="2"/>
      <c r="I134" s="2"/>
      <c r="J134" s="2"/>
    </row>
    <row r="135" spans="7:10" ht="11.25">
      <c r="G135" s="2"/>
      <c r="H135" s="2"/>
      <c r="I135" s="2"/>
      <c r="J135" s="2"/>
    </row>
    <row r="136" spans="7:10" ht="11.25">
      <c r="G136" s="2"/>
      <c r="H136" s="2"/>
      <c r="I136" s="2"/>
      <c r="J136" s="2"/>
    </row>
    <row r="137" spans="7:10" ht="11.25">
      <c r="G137" s="2"/>
      <c r="H137" s="2"/>
      <c r="I137" s="2"/>
      <c r="J137" s="2"/>
    </row>
    <row r="138" spans="7:10" ht="11.25">
      <c r="G138" s="2"/>
      <c r="H138" s="2"/>
      <c r="I138" s="2"/>
      <c r="J138" s="2"/>
    </row>
    <row r="139" spans="7:10" ht="11.25">
      <c r="G139" s="2"/>
      <c r="H139" s="2"/>
      <c r="I139" s="2"/>
      <c r="J139" s="2"/>
    </row>
    <row r="140" spans="7:10" ht="11.25">
      <c r="G140" s="2"/>
      <c r="H140" s="2"/>
      <c r="I140" s="2"/>
      <c r="J140" s="2"/>
    </row>
    <row r="141" spans="7:10" ht="11.25">
      <c r="G141" s="2"/>
      <c r="H141" s="2"/>
      <c r="I141" s="2"/>
      <c r="J141" s="2"/>
    </row>
    <row r="142" spans="7:10" ht="11.25">
      <c r="G142" s="2"/>
      <c r="H142" s="2"/>
      <c r="I142" s="2"/>
      <c r="J142" s="2"/>
    </row>
    <row r="143" spans="7:10" ht="11.25">
      <c r="G143" s="2"/>
      <c r="H143" s="2"/>
      <c r="I143" s="2"/>
      <c r="J143" s="2"/>
    </row>
    <row r="144" spans="7:10" ht="11.25">
      <c r="G144" s="2"/>
      <c r="H144" s="2"/>
      <c r="I144" s="2"/>
      <c r="J144" s="2"/>
    </row>
    <row r="145" spans="7:10" ht="11.25">
      <c r="G145" s="2"/>
      <c r="H145" s="2"/>
      <c r="I145" s="2"/>
      <c r="J145" s="2"/>
    </row>
    <row r="146" spans="7:10" ht="11.25">
      <c r="G146" s="2"/>
      <c r="H146" s="2"/>
      <c r="I146" s="2"/>
      <c r="J146" s="2"/>
    </row>
    <row r="147" spans="1:10" s="3" customFormat="1" ht="11.25">
      <c r="A147" s="6"/>
      <c r="B147" s="8"/>
      <c r="C147" s="8"/>
      <c r="D147" s="8"/>
      <c r="E147" s="8"/>
      <c r="F147" s="1"/>
      <c r="G147" s="2"/>
      <c r="H147" s="2"/>
      <c r="I147" s="2"/>
      <c r="J147" s="2"/>
    </row>
    <row r="148" spans="7:10" ht="11.25">
      <c r="G148" s="2"/>
      <c r="H148" s="2"/>
      <c r="I148" s="2"/>
      <c r="J148" s="2"/>
    </row>
    <row r="149" spans="7:10" ht="11.25">
      <c r="G149" s="2"/>
      <c r="H149" s="2"/>
      <c r="I149" s="2"/>
      <c r="J149" s="2"/>
    </row>
    <row r="150" spans="7:10" ht="11.25">
      <c r="G150" s="2"/>
      <c r="H150" s="2"/>
      <c r="I150" s="2"/>
      <c r="J150" s="2"/>
    </row>
    <row r="151" spans="7:10" ht="11.25">
      <c r="G151" s="2"/>
      <c r="H151" s="2"/>
      <c r="I151" s="2"/>
      <c r="J151" s="2"/>
    </row>
    <row r="152" spans="7:10" ht="11.25">
      <c r="G152" s="2"/>
      <c r="H152" s="2"/>
      <c r="I152" s="2"/>
      <c r="J152" s="2"/>
    </row>
    <row r="153" spans="7:10" ht="11.25">
      <c r="G153" s="2"/>
      <c r="H153" s="2"/>
      <c r="I153" s="2"/>
      <c r="J153" s="2"/>
    </row>
    <row r="154" spans="7:10" ht="11.25">
      <c r="G154" s="2"/>
      <c r="H154" s="2"/>
      <c r="I154" s="2"/>
      <c r="J154" s="2"/>
    </row>
    <row r="155" spans="7:10" ht="11.25">
      <c r="G155" s="2"/>
      <c r="H155" s="2"/>
      <c r="I155" s="2"/>
      <c r="J155" s="2"/>
    </row>
    <row r="156" spans="7:10" ht="11.25">
      <c r="G156" s="2"/>
      <c r="H156" s="2"/>
      <c r="I156" s="2"/>
      <c r="J156" s="2"/>
    </row>
    <row r="157" spans="7:10" ht="11.25">
      <c r="G157" s="2"/>
      <c r="H157" s="2"/>
      <c r="I157" s="2"/>
      <c r="J157" s="2"/>
    </row>
    <row r="158" spans="7:10" ht="11.25">
      <c r="G158" s="2"/>
      <c r="H158" s="2"/>
      <c r="I158" s="2"/>
      <c r="J158" s="2"/>
    </row>
    <row r="159" spans="7:10" ht="11.25">
      <c r="G159" s="2"/>
      <c r="H159" s="2"/>
      <c r="I159" s="2"/>
      <c r="J159" s="2"/>
    </row>
    <row r="160" spans="7:10" ht="11.25">
      <c r="G160" s="2"/>
      <c r="H160" s="2"/>
      <c r="I160" s="2"/>
      <c r="J160" s="2"/>
    </row>
    <row r="161" spans="7:10" ht="11.25">
      <c r="G161" s="2"/>
      <c r="H161" s="2"/>
      <c r="I161" s="2"/>
      <c r="J161" s="2"/>
    </row>
    <row r="162" spans="7:10" ht="11.25">
      <c r="G162" s="2"/>
      <c r="H162" s="2"/>
      <c r="I162" s="2"/>
      <c r="J162" s="2"/>
    </row>
    <row r="163" spans="7:10" ht="11.25">
      <c r="G163" s="2"/>
      <c r="H163" s="2"/>
      <c r="I163" s="2"/>
      <c r="J163" s="2"/>
    </row>
    <row r="164" spans="7:10" ht="11.25">
      <c r="G164" s="2"/>
      <c r="H164" s="2"/>
      <c r="I164" s="2"/>
      <c r="J164" s="2"/>
    </row>
    <row r="165" spans="7:10" ht="11.25">
      <c r="G165" s="2"/>
      <c r="H165" s="2"/>
      <c r="I165" s="2"/>
      <c r="J165" s="2"/>
    </row>
    <row r="166" spans="7:10" ht="11.25">
      <c r="G166" s="2"/>
      <c r="H166" s="2"/>
      <c r="I166" s="2"/>
      <c r="J166" s="2"/>
    </row>
    <row r="167" spans="7:10" ht="11.25">
      <c r="G167" s="2"/>
      <c r="H167" s="2"/>
      <c r="I167" s="2"/>
      <c r="J167" s="2"/>
    </row>
    <row r="168" spans="7:10" ht="11.25">
      <c r="G168" s="2"/>
      <c r="H168" s="2"/>
      <c r="I168" s="2"/>
      <c r="J168" s="2"/>
    </row>
    <row r="169" spans="7:10" ht="11.25">
      <c r="G169" s="2"/>
      <c r="H169" s="2"/>
      <c r="I169" s="2"/>
      <c r="J169" s="2"/>
    </row>
    <row r="170" spans="7:10" ht="11.25">
      <c r="G170" s="2"/>
      <c r="H170" s="2"/>
      <c r="I170" s="2"/>
      <c r="J170" s="2"/>
    </row>
    <row r="171" spans="7:10" ht="11.25">
      <c r="G171" s="2"/>
      <c r="H171" s="2"/>
      <c r="I171" s="2"/>
      <c r="J171" s="2"/>
    </row>
    <row r="172" spans="7:10" ht="11.25">
      <c r="G172" s="2"/>
      <c r="H172" s="2"/>
      <c r="I172" s="2"/>
      <c r="J172" s="2"/>
    </row>
    <row r="173" spans="7:10" ht="11.25">
      <c r="G173" s="2"/>
      <c r="H173" s="2"/>
      <c r="I173" s="2"/>
      <c r="J173" s="2"/>
    </row>
    <row r="174" spans="7:10" ht="11.25">
      <c r="G174" s="2"/>
      <c r="H174" s="2"/>
      <c r="I174" s="2"/>
      <c r="J174" s="2"/>
    </row>
    <row r="175" spans="7:10" ht="11.25">
      <c r="G175" s="2"/>
      <c r="H175" s="2"/>
      <c r="I175" s="2"/>
      <c r="J175" s="2"/>
    </row>
    <row r="176" spans="7:10" ht="11.25">
      <c r="G176" s="2"/>
      <c r="H176" s="2"/>
      <c r="I176" s="2"/>
      <c r="J176" s="2"/>
    </row>
    <row r="177" spans="7:10" ht="11.25">
      <c r="G177" s="2"/>
      <c r="H177" s="2"/>
      <c r="I177" s="2"/>
      <c r="J177" s="2"/>
    </row>
    <row r="178" spans="1:10" s="3" customFormat="1" ht="11.25">
      <c r="A178" s="6"/>
      <c r="B178" s="8"/>
      <c r="C178" s="8"/>
      <c r="D178" s="8"/>
      <c r="E178" s="8"/>
      <c r="F178" s="1"/>
      <c r="G178" s="2"/>
      <c r="H178" s="2"/>
      <c r="I178" s="2"/>
      <c r="J178" s="2"/>
    </row>
    <row r="179" spans="7:10" ht="11.25">
      <c r="G179" s="2"/>
      <c r="H179" s="2"/>
      <c r="I179" s="2"/>
      <c r="J179" s="2"/>
    </row>
    <row r="180" spans="1:10" s="3" customFormat="1" ht="11.25">
      <c r="A180" s="6"/>
      <c r="B180" s="8"/>
      <c r="C180" s="8"/>
      <c r="D180" s="8"/>
      <c r="E180" s="8"/>
      <c r="F180" s="1"/>
      <c r="G180" s="2"/>
      <c r="H180" s="2"/>
      <c r="I180" s="2"/>
      <c r="J180" s="2"/>
    </row>
    <row r="181" spans="7:10" ht="11.25">
      <c r="G181" s="2"/>
      <c r="H181" s="2"/>
      <c r="I181" s="2"/>
      <c r="J181" s="2"/>
    </row>
    <row r="182" spans="7:10" ht="11.25">
      <c r="G182" s="2"/>
      <c r="H182" s="2"/>
      <c r="I182" s="2"/>
      <c r="J182" s="2"/>
    </row>
    <row r="183" spans="7:10" ht="11.25">
      <c r="G183" s="2"/>
      <c r="H183" s="2"/>
      <c r="I183" s="2"/>
      <c r="J183" s="2"/>
    </row>
    <row r="184" spans="7:10" ht="11.25">
      <c r="G184" s="2"/>
      <c r="H184" s="2"/>
      <c r="I184" s="2"/>
      <c r="J184" s="2"/>
    </row>
    <row r="185" spans="7:10" ht="11.25">
      <c r="G185" s="2"/>
      <c r="H185" s="2"/>
      <c r="I185" s="2"/>
      <c r="J185" s="2"/>
    </row>
    <row r="186" spans="7:10" ht="11.25">
      <c r="G186" s="2"/>
      <c r="H186" s="2"/>
      <c r="I186" s="2"/>
      <c r="J186" s="2"/>
    </row>
    <row r="187" spans="1:10" s="3" customFormat="1" ht="11.25">
      <c r="A187" s="6"/>
      <c r="B187" s="8"/>
      <c r="C187" s="8"/>
      <c r="D187" s="8"/>
      <c r="E187" s="8"/>
      <c r="F187" s="1"/>
      <c r="G187" s="2"/>
      <c r="H187" s="2"/>
      <c r="I187" s="2"/>
      <c r="J187" s="2"/>
    </row>
    <row r="188" spans="7:10" ht="11.25">
      <c r="G188" s="2"/>
      <c r="H188" s="2"/>
      <c r="I188" s="2"/>
      <c r="J188" s="2"/>
    </row>
    <row r="189" spans="7:10" ht="11.25">
      <c r="G189" s="2"/>
      <c r="H189" s="2"/>
      <c r="I189" s="2"/>
      <c r="J189" s="2"/>
    </row>
    <row r="190" spans="7:10" ht="11.25">
      <c r="G190" s="2"/>
      <c r="H190" s="2"/>
      <c r="I190" s="2"/>
      <c r="J190" s="2"/>
    </row>
    <row r="191" spans="7:10" ht="11.25">
      <c r="G191" s="2"/>
      <c r="H191" s="2"/>
      <c r="I191" s="2"/>
      <c r="J191" s="2"/>
    </row>
    <row r="192" spans="7:10" ht="11.25">
      <c r="G192" s="2"/>
      <c r="H192" s="2"/>
      <c r="I192" s="2"/>
      <c r="J192" s="2"/>
    </row>
    <row r="193" spans="7:10" ht="11.25">
      <c r="G193" s="2"/>
      <c r="H193" s="2"/>
      <c r="I193" s="2"/>
      <c r="J193" s="2"/>
    </row>
    <row r="194" spans="7:10" ht="11.25">
      <c r="G194" s="2"/>
      <c r="H194" s="2"/>
      <c r="I194" s="2"/>
      <c r="J194" s="2"/>
    </row>
    <row r="195" spans="7:10" ht="11.25">
      <c r="G195" s="2"/>
      <c r="H195" s="2"/>
      <c r="I195" s="2"/>
      <c r="J195" s="2"/>
    </row>
    <row r="196" spans="7:10" ht="11.25">
      <c r="G196" s="2"/>
      <c r="H196" s="2"/>
      <c r="I196" s="2"/>
      <c r="J196" s="2"/>
    </row>
    <row r="197" spans="7:10" ht="11.25">
      <c r="G197" s="2"/>
      <c r="H197" s="2"/>
      <c r="I197" s="2"/>
      <c r="J197" s="2"/>
    </row>
    <row r="198" spans="7:10" ht="11.25">
      <c r="G198" s="2"/>
      <c r="H198" s="2"/>
      <c r="I198" s="2"/>
      <c r="J198" s="2"/>
    </row>
    <row r="199" spans="1:10" s="3" customFormat="1" ht="11.25">
      <c r="A199" s="6"/>
      <c r="B199" s="8"/>
      <c r="C199" s="8"/>
      <c r="D199" s="8"/>
      <c r="E199" s="8"/>
      <c r="F199" s="1"/>
      <c r="G199" s="2"/>
      <c r="H199" s="2"/>
      <c r="I199" s="2"/>
      <c r="J199" s="2"/>
    </row>
    <row r="200" spans="7:10" ht="11.25">
      <c r="G200" s="2"/>
      <c r="H200" s="2"/>
      <c r="I200" s="2"/>
      <c r="J200" s="2"/>
    </row>
    <row r="201" spans="1:10" s="3" customFormat="1" ht="11.25">
      <c r="A201" s="6"/>
      <c r="B201" s="8"/>
      <c r="C201" s="8"/>
      <c r="D201" s="8"/>
      <c r="E201" s="8"/>
      <c r="F201" s="1"/>
      <c r="G201" s="2"/>
      <c r="H201" s="2"/>
      <c r="I201" s="2"/>
      <c r="J201" s="2"/>
    </row>
    <row r="202" spans="7:10" ht="11.25">
      <c r="G202" s="2"/>
      <c r="H202" s="2"/>
      <c r="I202" s="2"/>
      <c r="J202" s="2"/>
    </row>
    <row r="203" spans="7:10" ht="11.25">
      <c r="G203" s="2"/>
      <c r="H203" s="2"/>
      <c r="I203" s="2"/>
      <c r="J203" s="2"/>
    </row>
    <row r="204" spans="7:10" ht="11.25">
      <c r="G204" s="2"/>
      <c r="H204" s="2"/>
      <c r="I204" s="2"/>
      <c r="J204" s="2"/>
    </row>
    <row r="205" spans="7:10" ht="11.25">
      <c r="G205" s="2"/>
      <c r="H205" s="2"/>
      <c r="I205" s="2"/>
      <c r="J205" s="2"/>
    </row>
    <row r="206" spans="1:10" s="3" customFormat="1" ht="11.25">
      <c r="A206" s="6"/>
      <c r="B206" s="8"/>
      <c r="C206" s="8"/>
      <c r="D206" s="8"/>
      <c r="E206" s="8"/>
      <c r="F206" s="1"/>
      <c r="G206" s="2"/>
      <c r="H206" s="2"/>
      <c r="I206" s="2"/>
      <c r="J206" s="2"/>
    </row>
    <row r="207" spans="7:10" ht="11.25">
      <c r="G207" s="2"/>
      <c r="H207" s="2"/>
      <c r="I207" s="2"/>
      <c r="J207" s="2"/>
    </row>
    <row r="208" spans="7:10" ht="11.25">
      <c r="G208" s="2"/>
      <c r="H208" s="2"/>
      <c r="I208" s="2"/>
      <c r="J208" s="2"/>
    </row>
    <row r="209" spans="7:10" ht="11.25">
      <c r="G209" s="2"/>
      <c r="H209" s="2"/>
      <c r="I209" s="2"/>
      <c r="J209" s="2"/>
    </row>
    <row r="210" spans="7:10" ht="11.25">
      <c r="G210" s="2"/>
      <c r="H210" s="2"/>
      <c r="I210" s="2"/>
      <c r="J210" s="2"/>
    </row>
    <row r="211" spans="7:10" ht="11.25">
      <c r="G211" s="2"/>
      <c r="H211" s="2"/>
      <c r="I211" s="2"/>
      <c r="J211" s="2"/>
    </row>
    <row r="212" spans="7:10" ht="11.25">
      <c r="G212" s="2"/>
      <c r="H212" s="2"/>
      <c r="I212" s="2"/>
      <c r="J212" s="2"/>
    </row>
    <row r="213" spans="7:10" ht="11.25">
      <c r="G213" s="2"/>
      <c r="H213" s="2"/>
      <c r="I213" s="2"/>
      <c r="J213" s="2"/>
    </row>
    <row r="214" spans="7:10" ht="11.25">
      <c r="G214" s="2"/>
      <c r="H214" s="2"/>
      <c r="I214" s="2"/>
      <c r="J214" s="2"/>
    </row>
    <row r="215" spans="7:10" ht="11.25">
      <c r="G215" s="2"/>
      <c r="H215" s="2"/>
      <c r="I215" s="2"/>
      <c r="J215" s="2"/>
    </row>
    <row r="216" spans="1:10" s="3" customFormat="1" ht="11.25">
      <c r="A216" s="6"/>
      <c r="B216" s="8"/>
      <c r="C216" s="8"/>
      <c r="D216" s="8"/>
      <c r="E216" s="8"/>
      <c r="F216" s="1"/>
      <c r="G216" s="2"/>
      <c r="H216" s="2"/>
      <c r="I216" s="2"/>
      <c r="J216" s="2"/>
    </row>
    <row r="217" spans="7:10" ht="11.25">
      <c r="G217" s="2"/>
      <c r="H217" s="2"/>
      <c r="I217" s="2"/>
      <c r="J217" s="2"/>
    </row>
    <row r="218" spans="7:10" ht="11.25">
      <c r="G218" s="2"/>
      <c r="H218" s="2"/>
      <c r="I218" s="2"/>
      <c r="J218" s="2"/>
    </row>
    <row r="219" spans="7:10" ht="11.25">
      <c r="G219" s="2"/>
      <c r="H219" s="2"/>
      <c r="I219" s="2"/>
      <c r="J219" s="2"/>
    </row>
    <row r="220" spans="7:10" ht="11.25">
      <c r="G220" s="2"/>
      <c r="H220" s="2"/>
      <c r="I220" s="2"/>
      <c r="J220" s="2"/>
    </row>
    <row r="221" spans="7:10" ht="11.25">
      <c r="G221" s="2"/>
      <c r="H221" s="2"/>
      <c r="I221" s="2"/>
      <c r="J221" s="2"/>
    </row>
    <row r="222" spans="7:10" ht="11.25">
      <c r="G222" s="2"/>
      <c r="H222" s="2"/>
      <c r="I222" s="2"/>
      <c r="J222" s="2"/>
    </row>
    <row r="223" spans="7:10" ht="11.25">
      <c r="G223" s="2"/>
      <c r="H223" s="2"/>
      <c r="I223" s="2"/>
      <c r="J223" s="2"/>
    </row>
    <row r="224" spans="7:10" ht="11.25">
      <c r="G224" s="2"/>
      <c r="H224" s="2"/>
      <c r="I224" s="2"/>
      <c r="J224" s="2"/>
    </row>
    <row r="225" spans="7:10" ht="11.25">
      <c r="G225" s="2"/>
      <c r="H225" s="2"/>
      <c r="I225" s="2"/>
      <c r="J225" s="2"/>
    </row>
    <row r="226" spans="7:10" ht="11.25">
      <c r="G226" s="2"/>
      <c r="H226" s="2"/>
      <c r="I226" s="2"/>
      <c r="J226" s="2"/>
    </row>
    <row r="227" spans="7:10" ht="11.25">
      <c r="G227" s="2"/>
      <c r="H227" s="2"/>
      <c r="I227" s="2"/>
      <c r="J227" s="2"/>
    </row>
    <row r="228" spans="7:10" ht="11.25">
      <c r="G228" s="2"/>
      <c r="H228" s="2"/>
      <c r="I228" s="2"/>
      <c r="J228" s="2"/>
    </row>
    <row r="229" spans="7:10" ht="11.25">
      <c r="G229" s="2"/>
      <c r="H229" s="2"/>
      <c r="I229" s="2"/>
      <c r="J229" s="2"/>
    </row>
    <row r="230" spans="7:10" ht="11.25">
      <c r="G230" s="2"/>
      <c r="H230" s="2"/>
      <c r="I230" s="2"/>
      <c r="J230" s="2"/>
    </row>
    <row r="231" spans="7:10" ht="11.25">
      <c r="G231" s="2"/>
      <c r="H231" s="2"/>
      <c r="I231" s="2"/>
      <c r="J231" s="2"/>
    </row>
    <row r="232" spans="7:10" ht="11.25">
      <c r="G232" s="2"/>
      <c r="H232" s="2"/>
      <c r="I232" s="2"/>
      <c r="J232" s="2"/>
    </row>
    <row r="233" spans="7:10" ht="11.25">
      <c r="G233" s="2"/>
      <c r="H233" s="2"/>
      <c r="I233" s="2"/>
      <c r="J233" s="2"/>
    </row>
    <row r="234" spans="7:10" ht="11.25">
      <c r="G234" s="2"/>
      <c r="H234" s="2"/>
      <c r="I234" s="2"/>
      <c r="J234" s="2"/>
    </row>
    <row r="235" spans="7:10" ht="11.25">
      <c r="G235" s="2"/>
      <c r="H235" s="2"/>
      <c r="I235" s="2"/>
      <c r="J235" s="2"/>
    </row>
    <row r="236" spans="7:10" ht="11.25">
      <c r="G236" s="2"/>
      <c r="H236" s="2"/>
      <c r="I236" s="2"/>
      <c r="J236" s="2"/>
    </row>
    <row r="237" spans="1:10" s="3" customFormat="1" ht="11.25">
      <c r="A237" s="6"/>
      <c r="B237" s="8"/>
      <c r="C237" s="8"/>
      <c r="D237" s="8"/>
      <c r="E237" s="8"/>
      <c r="F237" s="1"/>
      <c r="G237" s="2"/>
      <c r="H237" s="2"/>
      <c r="I237" s="2"/>
      <c r="J237" s="2"/>
    </row>
    <row r="238" spans="7:10" ht="11.25">
      <c r="G238" s="2"/>
      <c r="H238" s="2"/>
      <c r="I238" s="2"/>
      <c r="J238" s="2"/>
    </row>
    <row r="239" spans="7:10" ht="11.25">
      <c r="G239" s="2"/>
      <c r="H239" s="2"/>
      <c r="I239" s="2"/>
      <c r="J239" s="2"/>
    </row>
    <row r="240" spans="7:10" ht="11.25">
      <c r="G240" s="2"/>
      <c r="H240" s="2"/>
      <c r="I240" s="2"/>
      <c r="J240" s="2"/>
    </row>
    <row r="241" spans="7:10" ht="11.25">
      <c r="G241" s="2"/>
      <c r="H241" s="2"/>
      <c r="I241" s="2"/>
      <c r="J241" s="2"/>
    </row>
    <row r="242" spans="7:10" ht="11.25">
      <c r="G242" s="2"/>
      <c r="H242" s="2"/>
      <c r="I242" s="2"/>
      <c r="J242" s="2"/>
    </row>
    <row r="243" spans="7:10" ht="11.25">
      <c r="G243" s="2"/>
      <c r="H243" s="2"/>
      <c r="I243" s="2"/>
      <c r="J243" s="2"/>
    </row>
    <row r="244" spans="7:10" ht="11.25">
      <c r="G244" s="2"/>
      <c r="H244" s="2"/>
      <c r="I244" s="2"/>
      <c r="J244" s="2"/>
    </row>
    <row r="245" spans="7:10" ht="11.25">
      <c r="G245" s="2"/>
      <c r="H245" s="2"/>
      <c r="I245" s="2"/>
      <c r="J245" s="2"/>
    </row>
    <row r="246" spans="7:10" ht="11.25">
      <c r="G246" s="2"/>
      <c r="H246" s="2"/>
      <c r="I246" s="2"/>
      <c r="J246" s="2"/>
    </row>
    <row r="247" spans="7:10" ht="11.25">
      <c r="G247" s="2"/>
      <c r="H247" s="2"/>
      <c r="I247" s="2"/>
      <c r="J247" s="2"/>
    </row>
    <row r="248" spans="7:10" ht="11.25">
      <c r="G248" s="2"/>
      <c r="H248" s="2"/>
      <c r="I248" s="2"/>
      <c r="J248" s="2"/>
    </row>
    <row r="249" spans="7:10" ht="11.25">
      <c r="G249" s="2"/>
      <c r="H249" s="2"/>
      <c r="I249" s="2"/>
      <c r="J249" s="2"/>
    </row>
    <row r="250" spans="7:10" ht="11.25">
      <c r="G250" s="2"/>
      <c r="H250" s="2"/>
      <c r="I250" s="2"/>
      <c r="J250" s="2"/>
    </row>
    <row r="251" spans="7:10" ht="11.25">
      <c r="G251" s="2"/>
      <c r="H251" s="2"/>
      <c r="I251" s="2"/>
      <c r="J251" s="2"/>
    </row>
    <row r="252" spans="7:10" ht="11.25">
      <c r="G252" s="2"/>
      <c r="H252" s="2"/>
      <c r="I252" s="2"/>
      <c r="J252" s="2"/>
    </row>
    <row r="253" spans="7:10" ht="11.25">
      <c r="G253" s="2"/>
      <c r="H253" s="2"/>
      <c r="I253" s="2"/>
      <c r="J253" s="2"/>
    </row>
    <row r="254" spans="7:10" ht="11.25">
      <c r="G254" s="2"/>
      <c r="H254" s="2"/>
      <c r="I254" s="2"/>
      <c r="J254" s="2"/>
    </row>
    <row r="255" spans="7:10" ht="11.25">
      <c r="G255" s="2"/>
      <c r="H255" s="2"/>
      <c r="I255" s="2"/>
      <c r="J255" s="2"/>
    </row>
    <row r="256" spans="7:10" ht="11.25">
      <c r="G256" s="2"/>
      <c r="H256" s="2"/>
      <c r="I256" s="2"/>
      <c r="J256" s="2"/>
    </row>
    <row r="257" spans="7:10" ht="11.25">
      <c r="G257" s="2"/>
      <c r="H257" s="2"/>
      <c r="I257" s="2"/>
      <c r="J257" s="2"/>
    </row>
    <row r="258" spans="7:10" ht="11.25">
      <c r="G258" s="2"/>
      <c r="H258" s="2"/>
      <c r="I258" s="2"/>
      <c r="J258" s="2"/>
    </row>
    <row r="259" spans="7:10" ht="11.25">
      <c r="G259" s="2"/>
      <c r="H259" s="2"/>
      <c r="I259" s="2"/>
      <c r="J259" s="2"/>
    </row>
    <row r="260" spans="1:10" s="3" customFormat="1" ht="11.25">
      <c r="A260" s="6"/>
      <c r="B260" s="8"/>
      <c r="C260" s="8"/>
      <c r="D260" s="8"/>
      <c r="E260" s="8"/>
      <c r="F260" s="1"/>
      <c r="G260" s="2"/>
      <c r="H260" s="2"/>
      <c r="I260" s="2"/>
      <c r="J260" s="2"/>
    </row>
    <row r="261" spans="7:10" ht="11.25">
      <c r="G261" s="2"/>
      <c r="H261" s="2"/>
      <c r="I261" s="2"/>
      <c r="J261" s="2"/>
    </row>
    <row r="262" spans="1:10" s="3" customFormat="1" ht="11.25">
      <c r="A262" s="6"/>
      <c r="B262" s="8"/>
      <c r="C262" s="8"/>
      <c r="D262" s="8"/>
      <c r="E262" s="8"/>
      <c r="F262" s="1"/>
      <c r="G262" s="2"/>
      <c r="H262" s="2"/>
      <c r="I262" s="2"/>
      <c r="J262" s="2"/>
    </row>
    <row r="263" spans="7:10" ht="11.25">
      <c r="G263" s="2"/>
      <c r="H263" s="2"/>
      <c r="I263" s="2"/>
      <c r="J263" s="2"/>
    </row>
    <row r="264" spans="1:10" s="3" customFormat="1" ht="11.25">
      <c r="A264" s="6"/>
      <c r="B264" s="8"/>
      <c r="C264" s="8"/>
      <c r="D264" s="8"/>
      <c r="E264" s="8"/>
      <c r="F264" s="1"/>
      <c r="G264" s="2"/>
      <c r="H264" s="2"/>
      <c r="I264" s="2"/>
      <c r="J264" s="2"/>
    </row>
    <row r="265" spans="7:10" ht="11.25">
      <c r="G265" s="2"/>
      <c r="H265" s="2"/>
      <c r="I265" s="2"/>
      <c r="J265" s="2"/>
    </row>
    <row r="266" spans="7:10" ht="11.25">
      <c r="G266" s="2"/>
      <c r="H266" s="2"/>
      <c r="I266" s="2"/>
      <c r="J266" s="2"/>
    </row>
    <row r="267" spans="7:10" ht="11.25">
      <c r="G267" s="2"/>
      <c r="H267" s="2"/>
      <c r="I267" s="2"/>
      <c r="J267" s="2"/>
    </row>
    <row r="268" spans="7:10" ht="11.25">
      <c r="G268" s="2"/>
      <c r="H268" s="2"/>
      <c r="I268" s="2"/>
      <c r="J268" s="2"/>
    </row>
    <row r="269" spans="7:10" ht="11.25">
      <c r="G269" s="2"/>
      <c r="H269" s="2"/>
      <c r="I269" s="2"/>
      <c r="J269" s="2"/>
    </row>
    <row r="270" spans="1:10" s="3" customFormat="1" ht="11.25">
      <c r="A270" s="6"/>
      <c r="B270" s="8"/>
      <c r="C270" s="8"/>
      <c r="D270" s="8"/>
      <c r="E270" s="8"/>
      <c r="F270" s="1"/>
      <c r="G270" s="2"/>
      <c r="H270" s="2"/>
      <c r="I270" s="2"/>
      <c r="J270" s="2"/>
    </row>
    <row r="271" spans="7:10" ht="11.25">
      <c r="G271" s="2"/>
      <c r="H271" s="2"/>
      <c r="I271" s="2"/>
      <c r="J271" s="2"/>
    </row>
    <row r="272" spans="7:10" ht="11.25">
      <c r="G272" s="2"/>
      <c r="H272" s="2"/>
      <c r="I272" s="2"/>
      <c r="J272" s="2"/>
    </row>
    <row r="273" spans="7:10" ht="11.25">
      <c r="G273" s="2"/>
      <c r="H273" s="2"/>
      <c r="I273" s="2"/>
      <c r="J273" s="2"/>
    </row>
    <row r="274" spans="7:10" ht="11.25">
      <c r="G274" s="2"/>
      <c r="H274" s="2"/>
      <c r="I274" s="2"/>
      <c r="J274" s="2"/>
    </row>
    <row r="275" spans="7:10" ht="11.25">
      <c r="G275" s="2"/>
      <c r="H275" s="2"/>
      <c r="I275" s="2"/>
      <c r="J275" s="2"/>
    </row>
    <row r="276" spans="7:10" ht="11.25">
      <c r="G276" s="2"/>
      <c r="H276" s="2"/>
      <c r="I276" s="2"/>
      <c r="J276" s="2"/>
    </row>
    <row r="277" spans="7:10" ht="11.25">
      <c r="G277" s="2"/>
      <c r="H277" s="2"/>
      <c r="I277" s="2"/>
      <c r="J277" s="2"/>
    </row>
    <row r="278" spans="1:10" s="3" customFormat="1" ht="11.25">
      <c r="A278" s="6"/>
      <c r="B278" s="8"/>
      <c r="C278" s="8"/>
      <c r="D278" s="8"/>
      <c r="E278" s="8"/>
      <c r="F278" s="1"/>
      <c r="G278" s="2"/>
      <c r="H278" s="2"/>
      <c r="I278" s="2"/>
      <c r="J278" s="2"/>
    </row>
    <row r="279" spans="7:10" ht="11.25">
      <c r="G279" s="2"/>
      <c r="H279" s="2"/>
      <c r="I279" s="2"/>
      <c r="J279" s="2"/>
    </row>
    <row r="280" spans="7:10" ht="11.25">
      <c r="G280" s="2"/>
      <c r="H280" s="2"/>
      <c r="I280" s="2"/>
      <c r="J280" s="2"/>
    </row>
    <row r="281" spans="1:10" s="3" customFormat="1" ht="11.25">
      <c r="A281" s="6"/>
      <c r="B281" s="8"/>
      <c r="C281" s="8"/>
      <c r="D281" s="8"/>
      <c r="E281" s="8"/>
      <c r="F281" s="1"/>
      <c r="G281" s="2"/>
      <c r="H281" s="2"/>
      <c r="I281" s="2"/>
      <c r="J281" s="2"/>
    </row>
    <row r="282" spans="7:10" ht="11.25">
      <c r="G282" s="2"/>
      <c r="H282" s="2"/>
      <c r="I282" s="2"/>
      <c r="J282" s="2"/>
    </row>
    <row r="283" spans="7:10" ht="11.25">
      <c r="G283" s="2"/>
      <c r="H283" s="2"/>
      <c r="I283" s="2"/>
      <c r="J283" s="2"/>
    </row>
    <row r="284" spans="7:10" ht="11.25">
      <c r="G284" s="2"/>
      <c r="H284" s="2"/>
      <c r="I284" s="2"/>
      <c r="J284" s="2"/>
    </row>
    <row r="285" spans="7:10" ht="11.25">
      <c r="G285" s="2"/>
      <c r="H285" s="2"/>
      <c r="I285" s="2"/>
      <c r="J285" s="2"/>
    </row>
  </sheetData>
  <sheetProtection/>
  <mergeCells count="1">
    <mergeCell ref="B6:E6"/>
  </mergeCells>
  <conditionalFormatting sqref="G15 G98:G100 G52:G54 G90:G92 G94:G95 G20:G28 G78:G88 G68:G76 G58:G64 G32:G41 I40 I60 I72 I81 I26 I21">
    <cfRule type="cellIs" priority="33" dxfId="76" operator="equal" stopIfTrue="1">
      <formula>0</formula>
    </cfRule>
  </conditionalFormatting>
  <conditionalFormatting sqref="I35">
    <cfRule type="cellIs" priority="32" dxfId="76" operator="equal" stopIfTrue="1">
      <formula>0</formula>
    </cfRule>
  </conditionalFormatting>
  <conditionalFormatting sqref="I36">
    <cfRule type="cellIs" priority="31" dxfId="76" operator="equal" stopIfTrue="1">
      <formula>0</formula>
    </cfRule>
  </conditionalFormatting>
  <conditionalFormatting sqref="I31">
    <cfRule type="cellIs" priority="29" dxfId="76" operator="equal" stopIfTrue="1">
      <formula>0</formula>
    </cfRule>
  </conditionalFormatting>
  <conditionalFormatting sqref="G31">
    <cfRule type="cellIs" priority="30" dxfId="76" operator="equal" stopIfTrue="1">
      <formula>0</formula>
    </cfRule>
  </conditionalFormatting>
  <conditionalFormatting sqref="G42">
    <cfRule type="cellIs" priority="28" dxfId="76" operator="equal" stopIfTrue="1">
      <formula>0</formula>
    </cfRule>
  </conditionalFormatting>
  <conditionalFormatting sqref="G45:G51 I51">
    <cfRule type="cellIs" priority="27" dxfId="76" operator="equal" stopIfTrue="1">
      <formula>0</formula>
    </cfRule>
  </conditionalFormatting>
  <conditionalFormatting sqref="I54">
    <cfRule type="expression" priority="34" dxfId="76" stopIfTrue="1">
      <formula>Aktiva!#REF!</formula>
    </cfRule>
  </conditionalFormatting>
  <conditionalFormatting sqref="I45:I50 I61:I64 I68:I71 I73:I76 I78:I80 I82:I88 I94:I95 I98:I100 I27:I28 I22:I25">
    <cfRule type="cellIs" priority="35" dxfId="77" operator="equal" stopIfTrue="1">
      <formula>0</formula>
    </cfRule>
    <cfRule type="expression" priority="36" dxfId="76" stopIfTrue="1">
      <formula>Aktiva!#REF!</formula>
    </cfRule>
  </conditionalFormatting>
  <conditionalFormatting sqref="I20">
    <cfRule type="cellIs" priority="25" dxfId="77" operator="equal" stopIfTrue="1">
      <formula>0</formula>
    </cfRule>
    <cfRule type="expression" priority="26" dxfId="76" stopIfTrue="1">
      <formula>Aktiva!#REF!</formula>
    </cfRule>
  </conditionalFormatting>
  <conditionalFormatting sqref="I32:I34">
    <cfRule type="cellIs" priority="23" dxfId="77" operator="equal" stopIfTrue="1">
      <formula>0</formula>
    </cfRule>
    <cfRule type="expression" priority="24" dxfId="76" stopIfTrue="1">
      <formula>Aktiva!#REF!</formula>
    </cfRule>
  </conditionalFormatting>
  <conditionalFormatting sqref="I37:I39">
    <cfRule type="cellIs" priority="21" dxfId="77" operator="equal" stopIfTrue="1">
      <formula>0</formula>
    </cfRule>
    <cfRule type="expression" priority="22" dxfId="76" stopIfTrue="1">
      <formula>Aktiva!#REF!</formula>
    </cfRule>
  </conditionalFormatting>
  <conditionalFormatting sqref="I90:I92">
    <cfRule type="cellIs" priority="19" dxfId="77" operator="equal" stopIfTrue="1">
      <formula>0</formula>
    </cfRule>
    <cfRule type="expression" priority="20" dxfId="76" stopIfTrue="1">
      <formula>Aktiva!#REF!</formula>
    </cfRule>
  </conditionalFormatting>
  <conditionalFormatting sqref="H15 H98:H100 H52:H54 H90:H92 H94:H95 H20:H21 H78:H88 H68:H76 H58:H64 H32:H41 H26:H28">
    <cfRule type="cellIs" priority="18" dxfId="76" operator="equal" stopIfTrue="1">
      <formula>0</formula>
    </cfRule>
  </conditionalFormatting>
  <conditionalFormatting sqref="H31">
    <cfRule type="cellIs" priority="17" dxfId="76" operator="equal" stopIfTrue="1">
      <formula>0</formula>
    </cfRule>
  </conditionalFormatting>
  <conditionalFormatting sqref="H42">
    <cfRule type="cellIs" priority="16" dxfId="76" operator="equal" stopIfTrue="1">
      <formula>0</formula>
    </cfRule>
  </conditionalFormatting>
  <conditionalFormatting sqref="H45:H51">
    <cfRule type="cellIs" priority="15" dxfId="76" operator="equal" stopIfTrue="1">
      <formula>0</formula>
    </cfRule>
  </conditionalFormatting>
  <conditionalFormatting sqref="I15">
    <cfRule type="cellIs" priority="13" dxfId="77" operator="equal" stopIfTrue="1">
      <formula>0</formula>
    </cfRule>
    <cfRule type="expression" priority="14" dxfId="76" stopIfTrue="1">
      <formula>Aktiva!#REF!</formula>
    </cfRule>
  </conditionalFormatting>
  <conditionalFormatting sqref="I52:I53">
    <cfRule type="cellIs" priority="11" dxfId="77" operator="equal" stopIfTrue="1">
      <formula>0</formula>
    </cfRule>
    <cfRule type="expression" priority="12" dxfId="76" stopIfTrue="1">
      <formula>Aktiva!#REF!</formula>
    </cfRule>
  </conditionalFormatting>
  <conditionalFormatting sqref="I58:I59">
    <cfRule type="cellIs" priority="9" dxfId="77" operator="equal" stopIfTrue="1">
      <formula>0</formula>
    </cfRule>
    <cfRule type="expression" priority="10" dxfId="76" stopIfTrue="1">
      <formula>Aktiva!#REF!</formula>
    </cfRule>
  </conditionalFormatting>
  <conditionalFormatting sqref="J15 J98:J100 J52:J54 J90:J92 J94:J95 J20:J21 J78:J88 J68:J76 J58:J64 J32:J41 J26:J28">
    <cfRule type="cellIs" priority="8" dxfId="76" operator="equal" stopIfTrue="1">
      <formula>0</formula>
    </cfRule>
  </conditionalFormatting>
  <conditionalFormatting sqref="J31">
    <cfRule type="cellIs" priority="7" dxfId="76" operator="equal" stopIfTrue="1">
      <formula>0</formula>
    </cfRule>
  </conditionalFormatting>
  <conditionalFormatting sqref="J42">
    <cfRule type="cellIs" priority="6" dxfId="76" operator="equal" stopIfTrue="1">
      <formula>0</formula>
    </cfRule>
  </conditionalFormatting>
  <conditionalFormatting sqref="J45:J51">
    <cfRule type="cellIs" priority="5" dxfId="76" operator="equal" stopIfTrue="1">
      <formula>0</formula>
    </cfRule>
  </conditionalFormatting>
  <conditionalFormatting sqref="I41">
    <cfRule type="cellIs" priority="4" dxfId="76" operator="equal" stopIfTrue="1">
      <formula>0</formula>
    </cfRule>
  </conditionalFormatting>
  <conditionalFormatting sqref="I42">
    <cfRule type="cellIs" priority="3" dxfId="76" operator="equal" stopIfTrue="1">
      <formula>0</formula>
    </cfRule>
  </conditionalFormatting>
  <conditionalFormatting sqref="H22:H25">
    <cfRule type="cellIs" priority="2" dxfId="76" operator="equal" stopIfTrue="1">
      <formula>0</formula>
    </cfRule>
  </conditionalFormatting>
  <conditionalFormatting sqref="J22:J25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80" r:id="rId1"/>
  <rowBreaks count="1" manualBreakCount="1">
    <brk id="7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5"/>
  <sheetViews>
    <sheetView workbookViewId="0" topLeftCell="A1">
      <selection activeCell="G97" sqref="G97"/>
    </sheetView>
  </sheetViews>
  <sheetFormatPr defaultColWidth="9.140625" defaultRowHeight="12.75"/>
  <cols>
    <col min="1" max="1" width="2.57421875" style="1" customWidth="1"/>
    <col min="2" max="4" width="2.57421875" style="4" customWidth="1"/>
    <col min="5" max="5" width="52.421875" style="1" customWidth="1"/>
    <col min="6" max="6" width="24.140625" style="2" customWidth="1"/>
    <col min="7" max="7" width="24.140625" style="26" customWidth="1"/>
    <col min="8" max="16384" width="9.140625" style="1" customWidth="1"/>
  </cols>
  <sheetData>
    <row r="1" spans="1:7" ht="11.25">
      <c r="A1" s="71"/>
      <c r="B1" s="72"/>
      <c r="C1" s="72"/>
      <c r="D1" s="72"/>
      <c r="E1" s="73"/>
      <c r="F1" s="74"/>
      <c r="G1" s="75"/>
    </row>
    <row r="2" spans="1:10" ht="18">
      <c r="A2" s="143"/>
      <c r="B2" s="95" t="s">
        <v>25</v>
      </c>
      <c r="C2" s="77"/>
      <c r="D2" s="77"/>
      <c r="E2" s="77"/>
      <c r="F2" s="81"/>
      <c r="G2" s="96" t="str">
        <f>'Základní údaje - ZAČNĚTE ZDE'!D7</f>
        <v>ABC, a.s.</v>
      </c>
      <c r="H2" s="262" t="s">
        <v>256</v>
      </c>
      <c r="J2" s="59"/>
    </row>
    <row r="3" spans="1:8" ht="12.75">
      <c r="A3" s="144"/>
      <c r="B3" s="98" t="s">
        <v>26</v>
      </c>
      <c r="C3" s="80"/>
      <c r="D3" s="80"/>
      <c r="E3" s="80"/>
      <c r="F3" s="82"/>
      <c r="G3" s="99" t="str">
        <f>CONCATENATE('Základní údaje - ZAČNĚTE ZDE'!C9,'Základní údaje - ZAČNĚTE ZDE'!D9)</f>
        <v>IČO 123 45 678</v>
      </c>
      <c r="H3" s="263" t="s">
        <v>257</v>
      </c>
    </row>
    <row r="4" spans="1:10" ht="12">
      <c r="A4" s="76"/>
      <c r="B4" s="77"/>
      <c r="C4" s="77"/>
      <c r="D4" s="77"/>
      <c r="E4" s="77"/>
      <c r="F4" s="77"/>
      <c r="G4" s="99"/>
      <c r="J4" s="6"/>
    </row>
    <row r="5" spans="1:7" ht="12.75">
      <c r="A5" s="79"/>
      <c r="B5" s="102" t="s">
        <v>29</v>
      </c>
      <c r="C5" s="102"/>
      <c r="D5" s="102"/>
      <c r="E5" s="102"/>
      <c r="F5" s="77"/>
      <c r="G5" s="99" t="str">
        <f>'Základní údaje - ZAČNĚTE ZDE'!D12</f>
        <v>Závěrková 33</v>
      </c>
    </row>
    <row r="6" spans="1:7" ht="12.75">
      <c r="A6" s="79"/>
      <c r="B6" s="343">
        <f>'Základní údaje - ZAČNĚTE ZDE'!D5</f>
        <v>45291</v>
      </c>
      <c r="C6" s="343"/>
      <c r="D6" s="343"/>
      <c r="E6" s="343"/>
      <c r="F6" s="77"/>
      <c r="G6" s="99" t="str">
        <f>'Základní údaje - ZAČNĚTE ZDE'!D13</f>
        <v>Praha 1</v>
      </c>
    </row>
    <row r="7" spans="1:7" ht="12.75">
      <c r="A7" s="79"/>
      <c r="B7" s="102" t="s">
        <v>11</v>
      </c>
      <c r="C7" s="103"/>
      <c r="D7" s="103"/>
      <c r="E7" s="103"/>
      <c r="F7" s="145"/>
      <c r="G7" s="99" t="str">
        <f>'Základní údaje - ZAČNĚTE ZDE'!D14</f>
        <v>111 00</v>
      </c>
    </row>
    <row r="8" spans="1:7" s="3" customFormat="1" ht="11.25">
      <c r="A8" s="79"/>
      <c r="B8" s="80"/>
      <c r="C8" s="80"/>
      <c r="D8" s="80"/>
      <c r="E8" s="80"/>
      <c r="F8" s="82"/>
      <c r="G8" s="83"/>
    </row>
    <row r="9" spans="1:7" ht="11.25">
      <c r="A9" s="146"/>
      <c r="B9" s="105"/>
      <c r="C9" s="80"/>
      <c r="D9" s="80"/>
      <c r="E9" s="80"/>
      <c r="F9" s="147"/>
      <c r="G9" s="106"/>
    </row>
    <row r="10" spans="1:7" s="3" customFormat="1" ht="11.25">
      <c r="A10" s="71"/>
      <c r="B10" s="108"/>
      <c r="C10" s="108"/>
      <c r="D10" s="108"/>
      <c r="E10" s="109"/>
      <c r="F10" s="138" t="s">
        <v>23</v>
      </c>
      <c r="G10" s="138" t="s">
        <v>24</v>
      </c>
    </row>
    <row r="11" spans="1:7" s="3" customFormat="1" ht="11.25">
      <c r="A11" s="148"/>
      <c r="B11" s="105"/>
      <c r="C11" s="105"/>
      <c r="D11" s="105"/>
      <c r="E11" s="149"/>
      <c r="F11" s="139" t="s">
        <v>22</v>
      </c>
      <c r="G11" s="139" t="s">
        <v>22</v>
      </c>
    </row>
    <row r="12" spans="1:7" ht="11.25">
      <c r="A12" s="84"/>
      <c r="B12" s="86"/>
      <c r="C12" s="86"/>
      <c r="D12" s="80"/>
      <c r="E12" s="81"/>
      <c r="F12" s="150"/>
      <c r="G12" s="151"/>
    </row>
    <row r="13" spans="1:7" s="3" customFormat="1" ht="11.25">
      <c r="A13" s="152"/>
      <c r="B13" s="153"/>
      <c r="C13" s="153"/>
      <c r="D13" s="153"/>
      <c r="E13" s="154" t="s">
        <v>189</v>
      </c>
      <c r="F13" s="14">
        <f>+F14+F42+F85</f>
        <v>0</v>
      </c>
      <c r="G13" s="14">
        <f>+G14+G42+G85</f>
        <v>0</v>
      </c>
    </row>
    <row r="14" spans="1:7" s="3" customFormat="1" ht="11.25">
      <c r="A14" s="155" t="s">
        <v>37</v>
      </c>
      <c r="B14" s="85"/>
      <c r="C14" s="85"/>
      <c r="D14" s="85"/>
      <c r="E14" s="154" t="s">
        <v>190</v>
      </c>
      <c r="F14" s="14">
        <f>+F16+F21+F30+F34+F38+F40</f>
        <v>0</v>
      </c>
      <c r="G14" s="14">
        <f>+G16+G21+G30+G34+G38+G40</f>
        <v>0</v>
      </c>
    </row>
    <row r="15" spans="1:7" ht="11.25">
      <c r="A15" s="146"/>
      <c r="B15" s="80"/>
      <c r="C15" s="80"/>
      <c r="D15" s="80"/>
      <c r="E15" s="81"/>
      <c r="F15" s="17"/>
      <c r="G15" s="50"/>
    </row>
    <row r="16" spans="1:8" s="3" customFormat="1" ht="11.25">
      <c r="A16" s="71" t="s">
        <v>37</v>
      </c>
      <c r="B16" s="108" t="s">
        <v>67</v>
      </c>
      <c r="C16" s="108"/>
      <c r="D16" s="108"/>
      <c r="E16" s="156" t="s">
        <v>30</v>
      </c>
      <c r="F16" s="22">
        <f>SUM(F17:F19)</f>
        <v>0</v>
      </c>
      <c r="G16" s="22">
        <f>SUM(G17:G19)</f>
        <v>0</v>
      </c>
      <c r="H16" s="27"/>
    </row>
    <row r="17" spans="1:7" ht="11.25">
      <c r="A17" s="146"/>
      <c r="B17" s="80"/>
      <c r="C17" s="157" t="s">
        <v>13</v>
      </c>
      <c r="D17" s="80"/>
      <c r="E17" s="158" t="s">
        <v>30</v>
      </c>
      <c r="F17" s="16"/>
      <c r="G17" s="16"/>
    </row>
    <row r="18" spans="1:7" ht="11.25">
      <c r="A18" s="146"/>
      <c r="B18" s="80"/>
      <c r="C18" s="157" t="s">
        <v>14</v>
      </c>
      <c r="D18" s="80"/>
      <c r="E18" s="79" t="s">
        <v>191</v>
      </c>
      <c r="F18" s="16"/>
      <c r="G18" s="16"/>
    </row>
    <row r="19" spans="1:7" ht="11.25">
      <c r="A19" s="84"/>
      <c r="B19" s="86"/>
      <c r="C19" s="159" t="s">
        <v>15</v>
      </c>
      <c r="D19" s="86"/>
      <c r="E19" s="158" t="s">
        <v>192</v>
      </c>
      <c r="F19" s="16"/>
      <c r="G19" s="16"/>
    </row>
    <row r="20" spans="1:7" ht="11.25">
      <c r="A20" s="146"/>
      <c r="B20" s="80"/>
      <c r="C20" s="80"/>
      <c r="D20" s="80"/>
      <c r="E20" s="81"/>
      <c r="F20" s="82"/>
      <c r="G20" s="83"/>
    </row>
    <row r="21" spans="1:7" ht="11.25">
      <c r="A21" s="71" t="s">
        <v>37</v>
      </c>
      <c r="B21" s="108" t="s">
        <v>77</v>
      </c>
      <c r="C21" s="108"/>
      <c r="D21" s="108"/>
      <c r="E21" s="156" t="s">
        <v>193</v>
      </c>
      <c r="F21" s="22">
        <f>SUM(F22:F23)</f>
        <v>0</v>
      </c>
      <c r="G21" s="67">
        <f>SUM(G22:G23)</f>
        <v>0</v>
      </c>
    </row>
    <row r="22" spans="1:7" ht="11.25">
      <c r="A22" s="146"/>
      <c r="B22" s="80"/>
      <c r="C22" s="157" t="s">
        <v>13</v>
      </c>
      <c r="D22" s="80"/>
      <c r="E22" s="158" t="s">
        <v>31</v>
      </c>
      <c r="F22" s="16"/>
      <c r="G22" s="20"/>
    </row>
    <row r="23" spans="1:7" ht="11.25">
      <c r="A23" s="146"/>
      <c r="B23" s="80"/>
      <c r="C23" s="157" t="s">
        <v>14</v>
      </c>
      <c r="D23" s="80"/>
      <c r="E23" s="158" t="s">
        <v>194</v>
      </c>
      <c r="F23" s="19">
        <f>SUM(F24:F28)</f>
        <v>0</v>
      </c>
      <c r="G23" s="29">
        <f>SUM(G24:G28)</f>
        <v>0</v>
      </c>
    </row>
    <row r="24" spans="1:7" ht="11.25">
      <c r="A24" s="146"/>
      <c r="B24" s="80"/>
      <c r="C24" s="80"/>
      <c r="D24" s="157" t="s">
        <v>13</v>
      </c>
      <c r="E24" s="158" t="s">
        <v>32</v>
      </c>
      <c r="F24" s="16"/>
      <c r="G24" s="20"/>
    </row>
    <row r="25" spans="1:7" ht="11.25">
      <c r="A25" s="146"/>
      <c r="B25" s="80"/>
      <c r="C25" s="80"/>
      <c r="D25" s="157" t="s">
        <v>14</v>
      </c>
      <c r="E25" s="158" t="s">
        <v>1</v>
      </c>
      <c r="F25" s="16"/>
      <c r="G25" s="20"/>
    </row>
    <row r="26" spans="1:7" ht="11.25">
      <c r="A26" s="146"/>
      <c r="B26" s="80"/>
      <c r="C26" s="80"/>
      <c r="D26" s="157" t="s">
        <v>15</v>
      </c>
      <c r="E26" s="160" t="s">
        <v>195</v>
      </c>
      <c r="F26" s="16"/>
      <c r="G26" s="20"/>
    </row>
    <row r="27" spans="1:7" ht="11.25">
      <c r="A27" s="146"/>
      <c r="B27" s="80"/>
      <c r="C27" s="80"/>
      <c r="D27" s="157" t="s">
        <v>16</v>
      </c>
      <c r="E27" s="158" t="s">
        <v>196</v>
      </c>
      <c r="F27" s="16"/>
      <c r="G27" s="20"/>
    </row>
    <row r="28" spans="1:7" ht="11.25">
      <c r="A28" s="84"/>
      <c r="B28" s="86"/>
      <c r="C28" s="86"/>
      <c r="D28" s="159" t="s">
        <v>12</v>
      </c>
      <c r="E28" s="158" t="s">
        <v>197</v>
      </c>
      <c r="F28" s="16"/>
      <c r="G28" s="20"/>
    </row>
    <row r="29" spans="1:7" ht="11.25">
      <c r="A29" s="146"/>
      <c r="B29" s="80"/>
      <c r="C29" s="80"/>
      <c r="D29" s="80"/>
      <c r="E29" s="81"/>
      <c r="F29" s="82"/>
      <c r="G29" s="83"/>
    </row>
    <row r="30" spans="1:7" s="11" customFormat="1" ht="11.25">
      <c r="A30" s="71" t="s">
        <v>37</v>
      </c>
      <c r="B30" s="108" t="s">
        <v>91</v>
      </c>
      <c r="C30" s="108"/>
      <c r="D30" s="108"/>
      <c r="E30" s="161" t="s">
        <v>198</v>
      </c>
      <c r="F30" s="22">
        <f>SUM(F31:F32)</f>
        <v>0</v>
      </c>
      <c r="G30" s="22">
        <f>SUM(G31:G32)</f>
        <v>0</v>
      </c>
    </row>
    <row r="31" spans="1:7" ht="11.25">
      <c r="A31" s="146"/>
      <c r="B31" s="80"/>
      <c r="C31" s="157" t="s">
        <v>13</v>
      </c>
      <c r="D31" s="80"/>
      <c r="E31" s="79" t="s">
        <v>33</v>
      </c>
      <c r="F31" s="16"/>
      <c r="G31" s="16"/>
    </row>
    <row r="32" spans="1:7" ht="11.25">
      <c r="A32" s="84"/>
      <c r="B32" s="86"/>
      <c r="C32" s="159" t="s">
        <v>14</v>
      </c>
      <c r="D32" s="86"/>
      <c r="E32" s="160" t="s">
        <v>34</v>
      </c>
      <c r="F32" s="16"/>
      <c r="G32" s="16"/>
    </row>
    <row r="33" spans="1:7" ht="11.25">
      <c r="A33" s="146"/>
      <c r="B33" s="80"/>
      <c r="C33" s="80"/>
      <c r="D33" s="80"/>
      <c r="E33" s="81"/>
      <c r="F33" s="180"/>
      <c r="G33" s="194"/>
    </row>
    <row r="34" spans="1:7" ht="11.25">
      <c r="A34" s="71" t="s">
        <v>37</v>
      </c>
      <c r="B34" s="108" t="s">
        <v>129</v>
      </c>
      <c r="C34" s="108"/>
      <c r="D34" s="108"/>
      <c r="E34" s="156" t="s">
        <v>199</v>
      </c>
      <c r="F34" s="22">
        <f>SUM(F35:F36)</f>
        <v>0</v>
      </c>
      <c r="G34" s="22">
        <f>SUM(G35:G36)</f>
        <v>0</v>
      </c>
    </row>
    <row r="35" spans="1:7" ht="11.25">
      <c r="A35" s="146"/>
      <c r="B35" s="80"/>
      <c r="C35" s="157" t="s">
        <v>13</v>
      </c>
      <c r="D35" s="80"/>
      <c r="E35" s="158" t="s">
        <v>315</v>
      </c>
      <c r="F35" s="16"/>
      <c r="G35" s="16"/>
    </row>
    <row r="36" spans="1:7" ht="11.25">
      <c r="A36" s="84"/>
      <c r="B36" s="86"/>
      <c r="C36" s="159" t="s">
        <v>14</v>
      </c>
      <c r="D36" s="86"/>
      <c r="E36" s="158" t="s">
        <v>200</v>
      </c>
      <c r="F36" s="16"/>
      <c r="G36" s="16"/>
    </row>
    <row r="37" spans="1:7" ht="11.25">
      <c r="A37" s="146"/>
      <c r="B37" s="80"/>
      <c r="C37" s="80"/>
      <c r="D37" s="80"/>
      <c r="E37" s="81"/>
      <c r="F37" s="82"/>
      <c r="G37" s="83"/>
    </row>
    <row r="38" spans="1:7" ht="11.25">
      <c r="A38" s="162" t="s">
        <v>37</v>
      </c>
      <c r="B38" s="163" t="s">
        <v>164</v>
      </c>
      <c r="C38" s="163"/>
      <c r="D38" s="163"/>
      <c r="E38" s="156" t="s">
        <v>35</v>
      </c>
      <c r="F38" s="22">
        <f>VZZ!E91</f>
        <v>0</v>
      </c>
      <c r="G38" s="22">
        <f>VZZ!F91</f>
        <v>0</v>
      </c>
    </row>
    <row r="39" spans="1:7" ht="11.25">
      <c r="A39" s="162"/>
      <c r="B39" s="163"/>
      <c r="C39" s="163"/>
      <c r="D39" s="163"/>
      <c r="E39" s="130"/>
      <c r="F39" s="192"/>
      <c r="G39" s="193"/>
    </row>
    <row r="40" spans="1:7" ht="11.25">
      <c r="A40" s="84" t="s">
        <v>37</v>
      </c>
      <c r="B40" s="86" t="s">
        <v>170</v>
      </c>
      <c r="C40" s="86"/>
      <c r="D40" s="86"/>
      <c r="E40" s="164" t="s">
        <v>201</v>
      </c>
      <c r="F40" s="22"/>
      <c r="G40" s="22"/>
    </row>
    <row r="41" spans="1:7" ht="11.25">
      <c r="A41" s="146"/>
      <c r="B41" s="80"/>
      <c r="C41" s="80"/>
      <c r="D41" s="80"/>
      <c r="E41" s="81"/>
      <c r="F41" s="82"/>
      <c r="G41" s="83"/>
    </row>
    <row r="42" spans="1:7" s="11" customFormat="1" ht="11.25">
      <c r="A42" s="165" t="s">
        <v>202</v>
      </c>
      <c r="B42" s="153"/>
      <c r="C42" s="153"/>
      <c r="D42" s="153"/>
      <c r="E42" s="154" t="s">
        <v>203</v>
      </c>
      <c r="F42" s="14">
        <f>+F44+F50</f>
        <v>0</v>
      </c>
      <c r="G42" s="14">
        <f>+G44+G50</f>
        <v>0</v>
      </c>
    </row>
    <row r="43" spans="1:7" ht="11.25">
      <c r="A43" s="146"/>
      <c r="B43" s="80"/>
      <c r="C43" s="80"/>
      <c r="D43" s="80"/>
      <c r="E43" s="81"/>
      <c r="F43" s="82"/>
      <c r="G43" s="83"/>
    </row>
    <row r="44" spans="1:7" ht="11.25">
      <c r="A44" s="71" t="s">
        <v>46</v>
      </c>
      <c r="B44" s="108"/>
      <c r="C44" s="108"/>
      <c r="D44" s="108"/>
      <c r="E44" s="156" t="s">
        <v>204</v>
      </c>
      <c r="F44" s="18">
        <f>SUM(F45:F48)</f>
        <v>0</v>
      </c>
      <c r="G44" s="18">
        <f>SUM(G45:G48)</f>
        <v>0</v>
      </c>
    </row>
    <row r="45" spans="1:7" ht="11.25">
      <c r="A45" s="146"/>
      <c r="B45" s="80"/>
      <c r="C45" s="157" t="s">
        <v>13</v>
      </c>
      <c r="D45" s="80"/>
      <c r="E45" s="158" t="s">
        <v>205</v>
      </c>
      <c r="F45" s="16"/>
      <c r="G45" s="16"/>
    </row>
    <row r="46" spans="1:7" ht="11.25">
      <c r="A46" s="146"/>
      <c r="B46" s="80"/>
      <c r="C46" s="157" t="s">
        <v>14</v>
      </c>
      <c r="D46" s="80"/>
      <c r="E46" s="158" t="s">
        <v>206</v>
      </c>
      <c r="F46" s="16"/>
      <c r="G46" s="16"/>
    </row>
    <row r="47" spans="1:7" ht="11.25">
      <c r="A47" s="146"/>
      <c r="B47" s="80"/>
      <c r="C47" s="157" t="s">
        <v>15</v>
      </c>
      <c r="D47" s="80"/>
      <c r="E47" s="158" t="s">
        <v>207</v>
      </c>
      <c r="F47" s="16"/>
      <c r="G47" s="16"/>
    </row>
    <row r="48" spans="1:7" ht="11.25">
      <c r="A48" s="84"/>
      <c r="B48" s="86"/>
      <c r="C48" s="159" t="s">
        <v>16</v>
      </c>
      <c r="D48" s="86"/>
      <c r="E48" s="158" t="s">
        <v>208</v>
      </c>
      <c r="F48" s="16"/>
      <c r="G48" s="16"/>
    </row>
    <row r="49" spans="1:7" ht="11.25">
      <c r="A49" s="146"/>
      <c r="B49" s="80"/>
      <c r="C49" s="80"/>
      <c r="D49" s="80"/>
      <c r="E49" s="81"/>
      <c r="F49" s="82"/>
      <c r="G49" s="83"/>
    </row>
    <row r="50" spans="1:7" ht="11.25">
      <c r="A50" s="71" t="s">
        <v>51</v>
      </c>
      <c r="B50" s="108"/>
      <c r="C50" s="108"/>
      <c r="D50" s="166"/>
      <c r="E50" s="167" t="s">
        <v>209</v>
      </c>
      <c r="F50" s="30">
        <f>F51+F66</f>
        <v>0</v>
      </c>
      <c r="G50" s="30">
        <f>G51+G66</f>
        <v>0</v>
      </c>
    </row>
    <row r="51" spans="1:7" ht="11.25">
      <c r="A51" s="146" t="s">
        <v>51</v>
      </c>
      <c r="B51" s="80" t="s">
        <v>67</v>
      </c>
      <c r="C51" s="80"/>
      <c r="D51" s="168"/>
      <c r="E51" s="169" t="s">
        <v>210</v>
      </c>
      <c r="F51" s="31">
        <f>SUM(F52,F55:F62)</f>
        <v>0</v>
      </c>
      <c r="G51" s="31">
        <f>SUM(G52,G55:G62)</f>
        <v>0</v>
      </c>
    </row>
    <row r="52" spans="1:9" ht="11.25">
      <c r="A52" s="146"/>
      <c r="B52" s="80"/>
      <c r="C52" s="157" t="s">
        <v>13</v>
      </c>
      <c r="D52" s="168"/>
      <c r="E52" s="130" t="s">
        <v>211</v>
      </c>
      <c r="F52" s="19">
        <f>SUM(F53:F54)</f>
        <v>0</v>
      </c>
      <c r="G52" s="19">
        <f>SUM(G53:G54)</f>
        <v>0</v>
      </c>
      <c r="I52" s="11"/>
    </row>
    <row r="53" spans="1:9" ht="11.25">
      <c r="A53" s="146"/>
      <c r="B53" s="80"/>
      <c r="C53" s="80"/>
      <c r="D53" s="170" t="s">
        <v>13</v>
      </c>
      <c r="E53" s="130" t="s">
        <v>212</v>
      </c>
      <c r="F53" s="16"/>
      <c r="G53" s="16"/>
      <c r="I53" s="3"/>
    </row>
    <row r="54" spans="1:9" ht="11.25">
      <c r="A54" s="146"/>
      <c r="B54" s="80"/>
      <c r="C54" s="80"/>
      <c r="D54" s="170" t="s">
        <v>14</v>
      </c>
      <c r="E54" s="130" t="s">
        <v>213</v>
      </c>
      <c r="F54" s="16"/>
      <c r="G54" s="16"/>
      <c r="I54" s="11"/>
    </row>
    <row r="55" spans="1:7" ht="11.25">
      <c r="A55" s="146"/>
      <c r="B55" s="80"/>
      <c r="C55" s="157" t="s">
        <v>14</v>
      </c>
      <c r="D55" s="168"/>
      <c r="E55" s="130" t="s">
        <v>214</v>
      </c>
      <c r="F55" s="16"/>
      <c r="G55" s="16"/>
    </row>
    <row r="56" spans="1:7" ht="11.25">
      <c r="A56" s="146"/>
      <c r="B56" s="80"/>
      <c r="C56" s="157" t="s">
        <v>15</v>
      </c>
      <c r="D56" s="168"/>
      <c r="E56" s="130" t="s">
        <v>215</v>
      </c>
      <c r="F56" s="16"/>
      <c r="G56" s="16"/>
    </row>
    <row r="57" spans="1:7" ht="11.25">
      <c r="A57" s="146"/>
      <c r="B57" s="80"/>
      <c r="C57" s="157" t="s">
        <v>16</v>
      </c>
      <c r="D57" s="168"/>
      <c r="E57" s="130" t="s">
        <v>216</v>
      </c>
      <c r="F57" s="16"/>
      <c r="G57" s="16"/>
    </row>
    <row r="58" spans="1:7" ht="11.25">
      <c r="A58" s="146"/>
      <c r="B58" s="80"/>
      <c r="C58" s="157" t="s">
        <v>12</v>
      </c>
      <c r="D58" s="168"/>
      <c r="E58" s="79" t="s">
        <v>217</v>
      </c>
      <c r="F58" s="16"/>
      <c r="G58" s="16"/>
    </row>
    <row r="59" spans="1:9" s="11" customFormat="1" ht="11.25">
      <c r="A59" s="146"/>
      <c r="B59" s="80"/>
      <c r="C59" s="157" t="s">
        <v>17</v>
      </c>
      <c r="D59" s="168"/>
      <c r="E59" s="130" t="s">
        <v>218</v>
      </c>
      <c r="F59" s="16"/>
      <c r="G59" s="16"/>
      <c r="H59" s="1"/>
      <c r="I59" s="1"/>
    </row>
    <row r="60" spans="1:9" s="11" customFormat="1" ht="11.25">
      <c r="A60" s="146"/>
      <c r="B60" s="80"/>
      <c r="C60" s="157" t="s">
        <v>39</v>
      </c>
      <c r="D60" s="168"/>
      <c r="E60" s="130" t="s">
        <v>219</v>
      </c>
      <c r="F60" s="16"/>
      <c r="G60" s="16"/>
      <c r="H60" s="1"/>
      <c r="I60" s="1"/>
    </row>
    <row r="61" spans="1:9" s="11" customFormat="1" ht="11.25">
      <c r="A61" s="146"/>
      <c r="B61" s="80"/>
      <c r="C61" s="157" t="s">
        <v>220</v>
      </c>
      <c r="D61" s="168"/>
      <c r="E61" s="158" t="s">
        <v>221</v>
      </c>
      <c r="F61" s="16"/>
      <c r="G61" s="16"/>
      <c r="H61" s="1"/>
      <c r="I61" s="1"/>
    </row>
    <row r="62" spans="1:9" s="11" customFormat="1" ht="11.25">
      <c r="A62" s="146"/>
      <c r="B62" s="80"/>
      <c r="C62" s="157" t="s">
        <v>222</v>
      </c>
      <c r="D62" s="168"/>
      <c r="E62" s="130" t="s">
        <v>223</v>
      </c>
      <c r="F62" s="19">
        <f>SUM(F63:F65)</f>
        <v>0</v>
      </c>
      <c r="G62" s="19">
        <f>SUM(G63:G65)</f>
        <v>0</v>
      </c>
      <c r="H62" s="1"/>
      <c r="I62" s="1"/>
    </row>
    <row r="63" spans="1:9" s="11" customFormat="1" ht="11.25">
      <c r="A63" s="146"/>
      <c r="B63" s="80"/>
      <c r="C63" s="80"/>
      <c r="D63" s="170" t="s">
        <v>13</v>
      </c>
      <c r="E63" s="130" t="s">
        <v>224</v>
      </c>
      <c r="F63" s="16"/>
      <c r="G63" s="16"/>
      <c r="H63" s="1"/>
      <c r="I63" s="1"/>
    </row>
    <row r="64" spans="1:9" ht="11.25">
      <c r="A64" s="146"/>
      <c r="B64" s="80"/>
      <c r="C64" s="80"/>
      <c r="D64" s="170" t="s">
        <v>14</v>
      </c>
      <c r="E64" s="130" t="s">
        <v>225</v>
      </c>
      <c r="F64" s="16"/>
      <c r="G64" s="16"/>
      <c r="I64" s="11"/>
    </row>
    <row r="65" spans="1:7" ht="11.25">
      <c r="A65" s="146"/>
      <c r="B65" s="80"/>
      <c r="C65" s="80"/>
      <c r="D65" s="157" t="s">
        <v>15</v>
      </c>
      <c r="E65" s="171" t="s">
        <v>226</v>
      </c>
      <c r="F65" s="16"/>
      <c r="G65" s="16"/>
    </row>
    <row r="66" spans="1:7" ht="11.25">
      <c r="A66" s="71" t="s">
        <v>51</v>
      </c>
      <c r="B66" s="108" t="s">
        <v>77</v>
      </c>
      <c r="C66" s="108"/>
      <c r="D66" s="166"/>
      <c r="E66" s="169" t="s">
        <v>227</v>
      </c>
      <c r="F66" s="31">
        <f>SUM(F67,F70:F76)</f>
        <v>0</v>
      </c>
      <c r="G66" s="31">
        <f>SUM(G67,G70:G76)</f>
        <v>0</v>
      </c>
    </row>
    <row r="67" spans="1:7" ht="11.25">
      <c r="A67" s="146"/>
      <c r="B67" s="80"/>
      <c r="C67" s="157" t="s">
        <v>13</v>
      </c>
      <c r="D67" s="168"/>
      <c r="E67" s="130" t="s">
        <v>211</v>
      </c>
      <c r="F67" s="32">
        <f>SUM(F68:F69)</f>
        <v>0</v>
      </c>
      <c r="G67" s="32">
        <f>SUM(G68:G69)</f>
        <v>0</v>
      </c>
    </row>
    <row r="68" spans="1:7" ht="11.25">
      <c r="A68" s="146"/>
      <c r="B68" s="80"/>
      <c r="C68" s="80"/>
      <c r="D68" s="170" t="s">
        <v>13</v>
      </c>
      <c r="E68" s="130" t="s">
        <v>212</v>
      </c>
      <c r="F68" s="33"/>
      <c r="G68" s="33"/>
    </row>
    <row r="69" spans="1:7" ht="11.25">
      <c r="A69" s="146"/>
      <c r="B69" s="80"/>
      <c r="C69" s="80"/>
      <c r="D69" s="170" t="s">
        <v>14</v>
      </c>
      <c r="E69" s="130" t="s">
        <v>213</v>
      </c>
      <c r="F69" s="33"/>
      <c r="G69" s="33"/>
    </row>
    <row r="70" spans="1:7" ht="11.25">
      <c r="A70" s="146"/>
      <c r="B70" s="80"/>
      <c r="C70" s="157" t="s">
        <v>14</v>
      </c>
      <c r="D70" s="168"/>
      <c r="E70" s="130" t="s">
        <v>214</v>
      </c>
      <c r="F70" s="33"/>
      <c r="G70" s="33"/>
    </row>
    <row r="71" spans="1:7" ht="11.25">
      <c r="A71" s="146"/>
      <c r="B71" s="80"/>
      <c r="C71" s="157" t="s">
        <v>15</v>
      </c>
      <c r="D71" s="168"/>
      <c r="E71" s="130" t="s">
        <v>228</v>
      </c>
      <c r="F71" s="33"/>
      <c r="G71" s="33"/>
    </row>
    <row r="72" spans="1:9" ht="11.25">
      <c r="A72" s="146"/>
      <c r="B72" s="80"/>
      <c r="C72" s="172" t="s">
        <v>16</v>
      </c>
      <c r="D72" s="168"/>
      <c r="E72" s="130" t="s">
        <v>216</v>
      </c>
      <c r="F72" s="33"/>
      <c r="G72" s="33"/>
      <c r="I72" s="27"/>
    </row>
    <row r="73" spans="1:7" ht="11.25">
      <c r="A73" s="146"/>
      <c r="B73" s="80"/>
      <c r="C73" s="157" t="s">
        <v>12</v>
      </c>
      <c r="D73" s="168"/>
      <c r="E73" s="130" t="s">
        <v>229</v>
      </c>
      <c r="F73" s="33"/>
      <c r="G73" s="33"/>
    </row>
    <row r="74" spans="1:7" ht="11.25">
      <c r="A74" s="146"/>
      <c r="B74" s="80"/>
      <c r="C74" s="157" t="s">
        <v>17</v>
      </c>
      <c r="D74" s="168"/>
      <c r="E74" s="130" t="s">
        <v>218</v>
      </c>
      <c r="F74" s="33"/>
      <c r="G74" s="33"/>
    </row>
    <row r="75" spans="1:7" ht="11.25">
      <c r="A75" s="146"/>
      <c r="B75" s="80"/>
      <c r="C75" s="157" t="s">
        <v>39</v>
      </c>
      <c r="D75" s="168"/>
      <c r="E75" s="130" t="s">
        <v>219</v>
      </c>
      <c r="F75" s="16"/>
      <c r="G75" s="16"/>
    </row>
    <row r="76" spans="1:7" ht="11.25">
      <c r="A76" s="146"/>
      <c r="B76" s="80"/>
      <c r="C76" s="157" t="s">
        <v>220</v>
      </c>
      <c r="D76" s="168"/>
      <c r="E76" s="87" t="s">
        <v>223</v>
      </c>
      <c r="F76" s="34">
        <f>SUM(F77:F83)</f>
        <v>0</v>
      </c>
      <c r="G76" s="34">
        <f>SUM(G77:G83)</f>
        <v>0</v>
      </c>
    </row>
    <row r="77" spans="1:7" s="11" customFormat="1" ht="11.25">
      <c r="A77" s="146"/>
      <c r="B77" s="80"/>
      <c r="C77" s="80"/>
      <c r="D77" s="170" t="s">
        <v>13</v>
      </c>
      <c r="E77" s="130" t="s">
        <v>224</v>
      </c>
      <c r="F77" s="33"/>
      <c r="G77" s="33"/>
    </row>
    <row r="78" spans="1:7" s="11" customFormat="1" ht="11.25">
      <c r="A78" s="146"/>
      <c r="B78" s="80"/>
      <c r="C78" s="80"/>
      <c r="D78" s="170" t="s">
        <v>14</v>
      </c>
      <c r="E78" s="130" t="s">
        <v>230</v>
      </c>
      <c r="F78" s="33"/>
      <c r="G78" s="33"/>
    </row>
    <row r="79" spans="1:7" ht="11.25">
      <c r="A79" s="146"/>
      <c r="B79" s="80"/>
      <c r="C79" s="123"/>
      <c r="D79" s="170" t="s">
        <v>15</v>
      </c>
      <c r="E79" s="130" t="s">
        <v>231</v>
      </c>
      <c r="F79" s="33"/>
      <c r="G79" s="33"/>
    </row>
    <row r="80" spans="1:7" s="11" customFormat="1" ht="11.25">
      <c r="A80" s="146"/>
      <c r="B80" s="80"/>
      <c r="C80" s="80"/>
      <c r="D80" s="170" t="s">
        <v>16</v>
      </c>
      <c r="E80" s="130" t="s">
        <v>232</v>
      </c>
      <c r="F80" s="33"/>
      <c r="G80" s="33"/>
    </row>
    <row r="81" spans="1:7" ht="11.25">
      <c r="A81" s="146"/>
      <c r="B81" s="80"/>
      <c r="C81" s="80"/>
      <c r="D81" s="170" t="s">
        <v>12</v>
      </c>
      <c r="E81" s="130" t="s">
        <v>233</v>
      </c>
      <c r="F81" s="33"/>
      <c r="G81" s="33"/>
    </row>
    <row r="82" spans="1:7" ht="11.25">
      <c r="A82" s="146"/>
      <c r="B82" s="80"/>
      <c r="C82" s="80"/>
      <c r="D82" s="170" t="s">
        <v>17</v>
      </c>
      <c r="E82" s="81" t="s">
        <v>225</v>
      </c>
      <c r="F82" s="33"/>
      <c r="G82" s="33"/>
    </row>
    <row r="83" spans="1:7" ht="11.25">
      <c r="A83" s="84"/>
      <c r="B83" s="86"/>
      <c r="C83" s="86"/>
      <c r="D83" s="173" t="s">
        <v>39</v>
      </c>
      <c r="E83" s="130" t="s">
        <v>226</v>
      </c>
      <c r="F83" s="16"/>
      <c r="G83" s="16"/>
    </row>
    <row r="84" spans="1:7" ht="11.25">
      <c r="A84" s="146"/>
      <c r="B84" s="80"/>
      <c r="C84" s="80"/>
      <c r="D84" s="80"/>
      <c r="E84" s="81"/>
      <c r="F84" s="193"/>
      <c r="G84" s="193"/>
    </row>
    <row r="85" spans="1:8" ht="11.25">
      <c r="A85" s="93" t="s">
        <v>133</v>
      </c>
      <c r="B85" s="108"/>
      <c r="C85" s="108"/>
      <c r="D85" s="108"/>
      <c r="E85" s="156" t="s">
        <v>252</v>
      </c>
      <c r="F85" s="54">
        <f>SUM(F86:F87)</f>
        <v>0</v>
      </c>
      <c r="G85" s="54">
        <f>SUM(G86:G87)</f>
        <v>0</v>
      </c>
      <c r="H85" s="342" t="s">
        <v>318</v>
      </c>
    </row>
    <row r="86" spans="1:7" s="11" customFormat="1" ht="11.25">
      <c r="A86" s="146"/>
      <c r="B86" s="80"/>
      <c r="C86" s="157" t="s">
        <v>13</v>
      </c>
      <c r="D86" s="80"/>
      <c r="E86" s="158" t="s">
        <v>234</v>
      </c>
      <c r="F86" s="16"/>
      <c r="G86" s="16"/>
    </row>
    <row r="87" spans="1:7" ht="11.25">
      <c r="A87" s="84"/>
      <c r="B87" s="86"/>
      <c r="C87" s="159" t="s">
        <v>14</v>
      </c>
      <c r="D87" s="86"/>
      <c r="E87" s="158" t="s">
        <v>235</v>
      </c>
      <c r="F87" s="16"/>
      <c r="G87" s="16"/>
    </row>
    <row r="88" spans="1:7" ht="11.25">
      <c r="A88" s="123"/>
      <c r="B88" s="80"/>
      <c r="C88" s="80"/>
      <c r="D88" s="80"/>
      <c r="E88" s="81"/>
      <c r="F88" s="82"/>
      <c r="G88" s="82"/>
    </row>
    <row r="89" spans="1:7" ht="11.25">
      <c r="A89" s="123"/>
      <c r="B89" s="80"/>
      <c r="C89" s="80"/>
      <c r="D89" s="80"/>
      <c r="E89" s="81"/>
      <c r="F89" s="82"/>
      <c r="G89" s="82"/>
    </row>
    <row r="90" spans="1:7" ht="11.25">
      <c r="A90" s="174" t="s">
        <v>59</v>
      </c>
      <c r="B90" s="134"/>
      <c r="C90" s="134"/>
      <c r="D90" s="134"/>
      <c r="E90" s="174" t="s">
        <v>255</v>
      </c>
      <c r="F90" s="134"/>
      <c r="G90" s="250"/>
    </row>
    <row r="91" spans="1:7" ht="11.25">
      <c r="A91" s="79" t="s">
        <v>60</v>
      </c>
      <c r="B91" s="137"/>
      <c r="C91" s="137"/>
      <c r="D91" s="137"/>
      <c r="E91" s="79"/>
      <c r="F91" s="137"/>
      <c r="G91" s="251"/>
    </row>
    <row r="92" spans="1:7" ht="11.25">
      <c r="A92" s="79"/>
      <c r="B92" s="137"/>
      <c r="C92" s="137"/>
      <c r="D92" s="137"/>
      <c r="E92" s="79"/>
      <c r="F92" s="137"/>
      <c r="G92" s="251"/>
    </row>
    <row r="93" spans="1:7" ht="11.25">
      <c r="A93" s="79"/>
      <c r="B93" s="137"/>
      <c r="C93" s="137"/>
      <c r="D93" s="137"/>
      <c r="E93" s="79"/>
      <c r="F93" s="81"/>
      <c r="G93" s="251"/>
    </row>
    <row r="94" spans="1:7" ht="11.25">
      <c r="A94" s="79"/>
      <c r="B94" s="137"/>
      <c r="C94" s="137"/>
      <c r="D94" s="137"/>
      <c r="E94" s="79"/>
      <c r="F94" s="81"/>
      <c r="G94" s="252"/>
    </row>
    <row r="95" spans="1:7" ht="11.25">
      <c r="A95" s="344">
        <f>'Základní údaje - ZAČNĚTE ZDE'!D16</f>
        <v>45336</v>
      </c>
      <c r="B95" s="345"/>
      <c r="C95" s="345"/>
      <c r="D95" s="345"/>
      <c r="E95" s="141" t="str">
        <f>'Základní údaje - ZAČNĚTE ZDE'!D18</f>
        <v>Ing. Petr Novák</v>
      </c>
      <c r="F95" s="175"/>
      <c r="G95" s="253"/>
    </row>
    <row r="98" spans="1:7" ht="11.25">
      <c r="A98" s="25"/>
      <c r="B98" s="10"/>
      <c r="C98" s="10"/>
      <c r="D98" s="10"/>
      <c r="E98" s="11"/>
      <c r="F98" s="17"/>
      <c r="G98" s="17"/>
    </row>
    <row r="99" spans="1:7" ht="11.25">
      <c r="A99" s="25"/>
      <c r="B99" s="10"/>
      <c r="C99" s="10"/>
      <c r="D99" s="10"/>
      <c r="E99" s="11"/>
      <c r="F99" s="17"/>
      <c r="G99" s="17"/>
    </row>
    <row r="100" spans="1:7" ht="11.25">
      <c r="A100" s="25"/>
      <c r="B100" s="10"/>
      <c r="C100" s="10"/>
      <c r="D100" s="10"/>
      <c r="E100" s="11"/>
      <c r="F100" s="17"/>
      <c r="G100" s="17"/>
    </row>
    <row r="101" spans="1:7" ht="11.25">
      <c r="A101" s="25"/>
      <c r="B101" s="10"/>
      <c r="C101" s="10"/>
      <c r="D101" s="10"/>
      <c r="E101" s="11"/>
      <c r="F101" s="17"/>
      <c r="G101" s="17"/>
    </row>
    <row r="110" spans="1:7" ht="11.25">
      <c r="A110" s="25"/>
      <c r="B110" s="10"/>
      <c r="C110" s="10"/>
      <c r="D110" s="10"/>
      <c r="E110" s="11"/>
      <c r="F110" s="17"/>
      <c r="G110" s="17"/>
    </row>
    <row r="111" spans="1:7" ht="11.25">
      <c r="A111" s="25"/>
      <c r="B111" s="10"/>
      <c r="C111" s="10"/>
      <c r="D111" s="10"/>
      <c r="E111" s="11"/>
      <c r="F111" s="17"/>
      <c r="G111" s="17"/>
    </row>
    <row r="112" spans="1:7" ht="11.25">
      <c r="A112" s="25"/>
      <c r="B112" s="10"/>
      <c r="C112" s="10"/>
      <c r="D112" s="10"/>
      <c r="E112" s="11"/>
      <c r="F112" s="17"/>
      <c r="G112" s="17"/>
    </row>
    <row r="113" spans="1:7" ht="11.25">
      <c r="A113" s="25"/>
      <c r="B113" s="10"/>
      <c r="C113" s="10"/>
      <c r="D113" s="10"/>
      <c r="E113" s="11"/>
      <c r="F113" s="17"/>
      <c r="G113" s="17"/>
    </row>
    <row r="114" spans="1:7" ht="11.25">
      <c r="A114" s="25"/>
      <c r="B114" s="10"/>
      <c r="C114" s="10"/>
      <c r="D114" s="10"/>
      <c r="E114" s="11"/>
      <c r="F114" s="17"/>
      <c r="G114" s="17"/>
    </row>
    <row r="115" spans="1:7" ht="11.25">
      <c r="A115" s="25"/>
      <c r="B115" s="10"/>
      <c r="C115" s="10"/>
      <c r="D115" s="10"/>
      <c r="E115" s="11"/>
      <c r="F115" s="17"/>
      <c r="G115" s="17"/>
    </row>
    <row r="116" spans="1:7" ht="11.25">
      <c r="A116" s="25"/>
      <c r="B116" s="10"/>
      <c r="C116" s="10"/>
      <c r="D116" s="10"/>
      <c r="E116" s="11"/>
      <c r="F116" s="17"/>
      <c r="G116" s="17"/>
    </row>
    <row r="117" spans="1:7" ht="11.25">
      <c r="A117" s="25"/>
      <c r="B117" s="10"/>
      <c r="C117" s="10"/>
      <c r="D117" s="10"/>
      <c r="E117" s="11"/>
      <c r="F117" s="17"/>
      <c r="G117" s="17"/>
    </row>
    <row r="118" spans="1:7" ht="11.25">
      <c r="A118" s="25"/>
      <c r="B118" s="10"/>
      <c r="C118" s="10"/>
      <c r="D118" s="10"/>
      <c r="E118" s="11"/>
      <c r="F118" s="17"/>
      <c r="G118" s="17"/>
    </row>
    <row r="119" spans="1:7" ht="11.25">
      <c r="A119" s="25"/>
      <c r="B119" s="10"/>
      <c r="C119" s="10"/>
      <c r="D119" s="10"/>
      <c r="E119" s="11"/>
      <c r="F119" s="17"/>
      <c r="G119" s="17"/>
    </row>
    <row r="120" spans="1:7" ht="11.25">
      <c r="A120" s="25"/>
      <c r="B120" s="10"/>
      <c r="C120" s="10"/>
      <c r="D120" s="10"/>
      <c r="E120" s="11"/>
      <c r="F120" s="17"/>
      <c r="G120" s="17"/>
    </row>
    <row r="121" spans="1:7" ht="11.25">
      <c r="A121" s="25"/>
      <c r="B121" s="10"/>
      <c r="C121" s="10"/>
      <c r="D121" s="10"/>
      <c r="E121" s="11"/>
      <c r="F121" s="17"/>
      <c r="G121" s="17"/>
    </row>
    <row r="122" spans="1:7" ht="11.25">
      <c r="A122" s="25"/>
      <c r="B122" s="10"/>
      <c r="C122" s="10"/>
      <c r="D122" s="10"/>
      <c r="E122" s="11"/>
      <c r="F122" s="17"/>
      <c r="G122" s="17"/>
    </row>
    <row r="123" spans="1:7" ht="11.25">
      <c r="A123" s="25"/>
      <c r="B123" s="10"/>
      <c r="C123" s="10"/>
      <c r="D123" s="10"/>
      <c r="E123" s="11"/>
      <c r="F123" s="17"/>
      <c r="G123" s="17"/>
    </row>
    <row r="124" spans="1:7" ht="11.25">
      <c r="A124" s="25"/>
      <c r="B124" s="10"/>
      <c r="C124" s="10"/>
      <c r="D124" s="10"/>
      <c r="E124" s="11"/>
      <c r="F124" s="17"/>
      <c r="G124" s="17"/>
    </row>
    <row r="125" spans="1:7" ht="11.25">
      <c r="A125" s="25"/>
      <c r="B125" s="10"/>
      <c r="C125" s="10"/>
      <c r="D125" s="10"/>
      <c r="E125" s="11"/>
      <c r="F125" s="17"/>
      <c r="G125" s="17"/>
    </row>
    <row r="126" spans="1:7" ht="11.25">
      <c r="A126" s="25"/>
      <c r="B126" s="10"/>
      <c r="C126" s="10"/>
      <c r="D126" s="10"/>
      <c r="E126" s="11"/>
      <c r="F126" s="17"/>
      <c r="G126" s="17"/>
    </row>
    <row r="127" spans="1:7" ht="11.25">
      <c r="A127" s="25"/>
      <c r="B127" s="10"/>
      <c r="C127" s="10"/>
      <c r="D127" s="10"/>
      <c r="E127" s="11"/>
      <c r="F127" s="17"/>
      <c r="G127" s="17"/>
    </row>
    <row r="128" spans="1:7" ht="11.25">
      <c r="A128" s="25"/>
      <c r="B128" s="10"/>
      <c r="C128" s="10"/>
      <c r="D128" s="10"/>
      <c r="E128" s="11"/>
      <c r="F128" s="17"/>
      <c r="G128" s="17"/>
    </row>
    <row r="129" spans="1:7" ht="11.25">
      <c r="A129" s="25"/>
      <c r="B129" s="10"/>
      <c r="C129" s="10"/>
      <c r="D129" s="10"/>
      <c r="E129" s="11"/>
      <c r="F129" s="17"/>
      <c r="G129" s="17"/>
    </row>
    <row r="130" spans="1:7" ht="11.25">
      <c r="A130" s="25"/>
      <c r="B130" s="10"/>
      <c r="C130" s="10"/>
      <c r="D130" s="10"/>
      <c r="E130" s="11"/>
      <c r="F130" s="17"/>
      <c r="G130" s="17"/>
    </row>
    <row r="131" spans="1:7" ht="11.25">
      <c r="A131" s="25"/>
      <c r="B131" s="10"/>
      <c r="C131" s="10"/>
      <c r="D131" s="10"/>
      <c r="E131" s="11"/>
      <c r="F131" s="17"/>
      <c r="G131" s="17"/>
    </row>
    <row r="132" spans="1:7" ht="11.25">
      <c r="A132" s="25"/>
      <c r="B132" s="10"/>
      <c r="C132" s="10"/>
      <c r="D132" s="10"/>
      <c r="E132" s="11"/>
      <c r="F132" s="17"/>
      <c r="G132" s="17"/>
    </row>
    <row r="133" spans="1:7" ht="11.25">
      <c r="A133" s="25"/>
      <c r="B133" s="10"/>
      <c r="C133" s="10"/>
      <c r="D133" s="10"/>
      <c r="E133" s="11"/>
      <c r="F133" s="17"/>
      <c r="G133" s="17"/>
    </row>
    <row r="134" spans="1:7" ht="11.25">
      <c r="A134" s="25"/>
      <c r="B134" s="10"/>
      <c r="C134" s="10"/>
      <c r="D134" s="10"/>
      <c r="E134" s="11"/>
      <c r="F134" s="17"/>
      <c r="G134" s="17"/>
    </row>
    <row r="135" spans="1:7" s="11" customFormat="1" ht="11.25">
      <c r="A135" s="25"/>
      <c r="B135" s="10"/>
      <c r="C135" s="10"/>
      <c r="D135" s="10"/>
      <c r="F135" s="17"/>
      <c r="G135" s="17"/>
    </row>
    <row r="136" spans="1:7" s="11" customFormat="1" ht="11.25">
      <c r="A136" s="25"/>
      <c r="B136" s="10"/>
      <c r="C136" s="10"/>
      <c r="D136" s="10"/>
      <c r="F136" s="17"/>
      <c r="G136" s="17"/>
    </row>
    <row r="137" spans="1:7" s="11" customFormat="1" ht="11.25">
      <c r="A137" s="25"/>
      <c r="B137" s="10"/>
      <c r="C137" s="10"/>
      <c r="D137" s="10"/>
      <c r="F137" s="17"/>
      <c r="G137" s="17"/>
    </row>
    <row r="138" spans="1:7" s="11" customFormat="1" ht="11.25">
      <c r="A138" s="25"/>
      <c r="B138" s="10"/>
      <c r="C138" s="10"/>
      <c r="D138" s="10"/>
      <c r="F138" s="17"/>
      <c r="G138" s="17"/>
    </row>
    <row r="139" spans="6:7" s="11" customFormat="1" ht="11.25">
      <c r="F139" s="36"/>
      <c r="G139" s="37"/>
    </row>
    <row r="140" spans="2:7" s="11" customFormat="1" ht="11.25">
      <c r="B140" s="35"/>
      <c r="C140" s="35"/>
      <c r="D140" s="35"/>
      <c r="F140" s="36"/>
      <c r="G140" s="37"/>
    </row>
    <row r="141" spans="2:7" s="11" customFormat="1" ht="11.25">
      <c r="B141" s="35"/>
      <c r="C141" s="35"/>
      <c r="D141" s="35"/>
      <c r="F141" s="36"/>
      <c r="G141" s="37"/>
    </row>
    <row r="142" spans="2:7" s="11" customFormat="1" ht="11.25">
      <c r="B142" s="35"/>
      <c r="C142" s="35"/>
      <c r="D142" s="35"/>
      <c r="F142" s="36"/>
      <c r="G142" s="37"/>
    </row>
    <row r="143" spans="2:7" s="11" customFormat="1" ht="11.25">
      <c r="B143" s="35"/>
      <c r="C143" s="35"/>
      <c r="D143" s="35"/>
      <c r="F143" s="36"/>
      <c r="G143" s="37"/>
    </row>
    <row r="144" spans="2:7" s="11" customFormat="1" ht="11.25">
      <c r="B144" s="35"/>
      <c r="C144" s="35"/>
      <c r="D144" s="35"/>
      <c r="F144" s="36"/>
      <c r="G144" s="37"/>
    </row>
    <row r="145" spans="2:7" s="11" customFormat="1" ht="11.25">
      <c r="B145" s="35"/>
      <c r="C145" s="35"/>
      <c r="D145" s="35"/>
      <c r="F145" s="36"/>
      <c r="G145" s="37"/>
    </row>
    <row r="146" spans="1:7" s="11" customFormat="1" ht="11.25">
      <c r="A146" s="25"/>
      <c r="B146" s="12"/>
      <c r="C146" s="12"/>
      <c r="D146" s="12"/>
      <c r="F146" s="38"/>
      <c r="G146" s="39"/>
    </row>
    <row r="147" spans="1:7" s="11" customFormat="1" ht="11.25">
      <c r="A147" s="40"/>
      <c r="B147" s="10"/>
      <c r="C147" s="10"/>
      <c r="D147" s="10"/>
      <c r="E147" s="40"/>
      <c r="F147" s="39"/>
      <c r="G147" s="37"/>
    </row>
    <row r="148" spans="2:7" s="11" customFormat="1" ht="11.25">
      <c r="B148" s="35"/>
      <c r="C148" s="35"/>
      <c r="D148" s="35"/>
      <c r="F148" s="36"/>
      <c r="G148" s="37"/>
    </row>
    <row r="149" spans="2:7" s="11" customFormat="1" ht="11.25">
      <c r="B149" s="35"/>
      <c r="C149" s="35"/>
      <c r="D149" s="35"/>
      <c r="F149" s="36"/>
      <c r="G149" s="37"/>
    </row>
    <row r="150" spans="1:5" ht="11.25">
      <c r="A150" s="41"/>
      <c r="E150" s="41"/>
    </row>
    <row r="151" spans="1:5" ht="11.25">
      <c r="A151" s="41"/>
      <c r="E151" s="41"/>
    </row>
    <row r="152" spans="1:5" ht="11.25">
      <c r="A152" s="41"/>
      <c r="E152" s="41"/>
    </row>
    <row r="153" spans="1:5" ht="11.25">
      <c r="A153" s="41"/>
      <c r="E153" s="41"/>
    </row>
    <row r="154" spans="1:5" ht="11.25">
      <c r="A154" s="41"/>
      <c r="E154" s="41"/>
    </row>
    <row r="155" spans="1:5" ht="11.25">
      <c r="A155" s="41"/>
      <c r="E155" s="41"/>
    </row>
    <row r="156" spans="1:5" ht="11.25">
      <c r="A156" s="41"/>
      <c r="E156" s="41"/>
    </row>
    <row r="157" spans="1:5" ht="11.25">
      <c r="A157" s="41"/>
      <c r="E157" s="41"/>
    </row>
    <row r="158" spans="1:5" ht="11.25">
      <c r="A158" s="41"/>
      <c r="E158" s="41"/>
    </row>
    <row r="159" spans="1:5" ht="11.25">
      <c r="A159" s="41"/>
      <c r="E159" s="41"/>
    </row>
    <row r="160" spans="1:5" ht="11.25">
      <c r="A160" s="41"/>
      <c r="E160" s="41"/>
    </row>
    <row r="161" spans="1:5" ht="11.25">
      <c r="A161" s="41"/>
      <c r="E161" s="41"/>
    </row>
    <row r="162" spans="1:7" s="3" customFormat="1" ht="11.25">
      <c r="A162" s="41"/>
      <c r="B162" s="4"/>
      <c r="C162" s="4"/>
      <c r="D162" s="4"/>
      <c r="E162" s="41"/>
      <c r="F162" s="2"/>
      <c r="G162" s="26"/>
    </row>
    <row r="163" spans="1:5" ht="11.25">
      <c r="A163" s="41"/>
      <c r="E163" s="41"/>
    </row>
    <row r="164" spans="1:7" s="3" customFormat="1" ht="11.25">
      <c r="A164" s="41"/>
      <c r="B164" s="4"/>
      <c r="C164" s="4"/>
      <c r="D164" s="4"/>
      <c r="E164" s="41"/>
      <c r="F164" s="2"/>
      <c r="G164" s="26"/>
    </row>
    <row r="165" spans="1:5" ht="11.25">
      <c r="A165" s="41"/>
      <c r="E165" s="41"/>
    </row>
    <row r="166" spans="1:7" s="3" customFormat="1" ht="11.25">
      <c r="A166" s="41"/>
      <c r="B166" s="4"/>
      <c r="C166" s="4"/>
      <c r="D166" s="4"/>
      <c r="E166" s="41"/>
      <c r="F166" s="2"/>
      <c r="G166" s="26"/>
    </row>
    <row r="167" spans="1:7" s="3" customFormat="1" ht="11.25">
      <c r="A167" s="41"/>
      <c r="B167" s="4"/>
      <c r="C167" s="4"/>
      <c r="D167" s="4"/>
      <c r="E167" s="41"/>
      <c r="F167" s="2"/>
      <c r="G167" s="26"/>
    </row>
    <row r="171" spans="1:5" ht="11.25">
      <c r="A171" s="41"/>
      <c r="E171" s="41"/>
    </row>
    <row r="172" spans="1:5" ht="11.25">
      <c r="A172" s="41"/>
      <c r="E172" s="41"/>
    </row>
    <row r="173" spans="1:5" ht="11.25">
      <c r="A173" s="41"/>
      <c r="E173" s="41"/>
    </row>
    <row r="174" spans="1:5" ht="11.25">
      <c r="A174" s="41"/>
      <c r="E174" s="41"/>
    </row>
    <row r="175" spans="1:5" ht="11.25">
      <c r="A175" s="41"/>
      <c r="E175" s="41"/>
    </row>
    <row r="176" spans="1:5" ht="11.25">
      <c r="A176" s="41"/>
      <c r="E176" s="41"/>
    </row>
    <row r="177" spans="1:5" ht="11.25">
      <c r="A177" s="41"/>
      <c r="E177" s="41"/>
    </row>
    <row r="178" spans="1:5" ht="11.25">
      <c r="A178" s="41"/>
      <c r="E178" s="41"/>
    </row>
    <row r="179" spans="1:5" ht="11.25">
      <c r="A179" s="41"/>
      <c r="E179" s="41"/>
    </row>
    <row r="180" spans="1:5" ht="11.25">
      <c r="A180" s="41"/>
      <c r="E180" s="41"/>
    </row>
    <row r="181" spans="1:7" s="3" customFormat="1" ht="11.25">
      <c r="A181" s="41"/>
      <c r="B181" s="4"/>
      <c r="C181" s="4"/>
      <c r="D181" s="4"/>
      <c r="E181" s="41"/>
      <c r="F181" s="2"/>
      <c r="G181" s="26"/>
    </row>
    <row r="182" spans="1:5" ht="11.25">
      <c r="A182" s="41"/>
      <c r="E182" s="41"/>
    </row>
    <row r="183" spans="1:5" ht="11.25">
      <c r="A183" s="41"/>
      <c r="E183" s="41"/>
    </row>
    <row r="184" spans="1:5" ht="11.25">
      <c r="A184" s="41"/>
      <c r="E184" s="41"/>
    </row>
    <row r="185" spans="1:5" ht="11.25">
      <c r="A185" s="41"/>
      <c r="E185" s="41"/>
    </row>
    <row r="186" spans="1:5" ht="11.25">
      <c r="A186" s="41"/>
      <c r="E186" s="41"/>
    </row>
    <row r="187" spans="1:5" ht="11.25">
      <c r="A187" s="41"/>
      <c r="E187" s="41"/>
    </row>
    <row r="188" spans="1:5" ht="11.25">
      <c r="A188" s="41"/>
      <c r="E188" s="41"/>
    </row>
    <row r="189" spans="1:5" ht="11.25">
      <c r="A189" s="41"/>
      <c r="E189" s="41"/>
    </row>
    <row r="190" spans="1:5" ht="11.25">
      <c r="A190" s="41"/>
      <c r="E190" s="41"/>
    </row>
    <row r="191" ht="11.25">
      <c r="E191" s="41"/>
    </row>
    <row r="192" spans="1:5" ht="11.25">
      <c r="A192" s="41"/>
      <c r="E192" s="41"/>
    </row>
    <row r="193" spans="1:5" ht="11.25">
      <c r="A193" s="41"/>
      <c r="E193" s="41"/>
    </row>
    <row r="194" spans="1:5" ht="11.25">
      <c r="A194" s="41"/>
      <c r="E194" s="41"/>
    </row>
    <row r="195" spans="1:5" ht="11.25">
      <c r="A195" s="41"/>
      <c r="E195" s="41"/>
    </row>
    <row r="196" spans="1:5" ht="11.25">
      <c r="A196" s="41"/>
      <c r="E196" s="41"/>
    </row>
    <row r="197" spans="1:5" ht="11.25">
      <c r="A197" s="41"/>
      <c r="E197" s="41"/>
    </row>
    <row r="198" spans="1:5" ht="11.25">
      <c r="A198" s="41"/>
      <c r="E198" s="41"/>
    </row>
    <row r="199" spans="1:5" ht="11.25">
      <c r="A199" s="41"/>
      <c r="E199" s="41"/>
    </row>
    <row r="200" spans="1:5" ht="11.25">
      <c r="A200" s="41"/>
      <c r="E200" s="41"/>
    </row>
    <row r="201" spans="1:5" ht="11.25">
      <c r="A201" s="41"/>
      <c r="E201" s="41"/>
    </row>
    <row r="202" spans="1:5" ht="11.25">
      <c r="A202" s="41"/>
      <c r="E202" s="41"/>
    </row>
    <row r="203" spans="1:5" ht="11.25">
      <c r="A203" s="41"/>
      <c r="E203" s="41"/>
    </row>
    <row r="204" spans="1:5" ht="11.25">
      <c r="A204" s="41"/>
      <c r="E204" s="41"/>
    </row>
    <row r="205" spans="1:5" ht="11.25">
      <c r="A205" s="41"/>
      <c r="E205" s="41"/>
    </row>
    <row r="206" spans="1:5" ht="11.25">
      <c r="A206" s="41"/>
      <c r="E206" s="41"/>
    </row>
    <row r="207" spans="1:5" ht="11.25">
      <c r="A207" s="41"/>
      <c r="E207" s="41"/>
    </row>
    <row r="208" spans="1:5" ht="11.25">
      <c r="A208" s="41"/>
      <c r="E208" s="41"/>
    </row>
    <row r="209" spans="1:5" ht="11.25">
      <c r="A209" s="41"/>
      <c r="E209" s="41"/>
    </row>
    <row r="210" spans="1:5" ht="11.25">
      <c r="A210" s="41"/>
      <c r="E210" s="41"/>
    </row>
    <row r="211" spans="1:5" ht="11.25">
      <c r="A211" s="41"/>
      <c r="E211" s="41"/>
    </row>
    <row r="212" spans="1:7" s="3" customFormat="1" ht="11.25">
      <c r="A212" s="41"/>
      <c r="B212" s="4"/>
      <c r="C212" s="4"/>
      <c r="D212" s="4"/>
      <c r="E212" s="41"/>
      <c r="F212" s="2"/>
      <c r="G212" s="26"/>
    </row>
    <row r="213" spans="1:5" ht="11.25">
      <c r="A213" s="41"/>
      <c r="E213" s="41"/>
    </row>
    <row r="214" spans="1:7" s="3" customFormat="1" ht="11.25">
      <c r="A214" s="41"/>
      <c r="B214" s="4"/>
      <c r="C214" s="4"/>
      <c r="D214" s="4"/>
      <c r="E214" s="41"/>
      <c r="F214" s="2"/>
      <c r="G214" s="26"/>
    </row>
    <row r="215" spans="1:5" ht="11.25">
      <c r="A215" s="41"/>
      <c r="E215" s="41"/>
    </row>
    <row r="216" spans="1:5" ht="11.25">
      <c r="A216" s="41"/>
      <c r="E216" s="41"/>
    </row>
    <row r="217" spans="1:5" ht="11.25">
      <c r="A217" s="41"/>
      <c r="E217" s="41"/>
    </row>
    <row r="218" spans="1:5" ht="11.25">
      <c r="A218" s="41"/>
      <c r="E218" s="41"/>
    </row>
    <row r="219" spans="1:5" ht="11.25">
      <c r="A219" s="41"/>
      <c r="E219" s="41"/>
    </row>
    <row r="220" spans="1:5" ht="11.25">
      <c r="A220" s="41"/>
      <c r="E220" s="41"/>
    </row>
    <row r="221" spans="1:7" s="3" customFormat="1" ht="11.25">
      <c r="A221" s="41"/>
      <c r="B221" s="4"/>
      <c r="C221" s="4"/>
      <c r="D221" s="4"/>
      <c r="E221" s="41"/>
      <c r="F221" s="2"/>
      <c r="G221" s="26"/>
    </row>
    <row r="222" spans="1:5" ht="11.25">
      <c r="A222" s="41"/>
      <c r="E222" s="41"/>
    </row>
    <row r="223" spans="1:5" ht="11.25">
      <c r="A223" s="41"/>
      <c r="E223" s="41"/>
    </row>
    <row r="224" spans="1:5" ht="11.25">
      <c r="A224" s="41"/>
      <c r="E224" s="41"/>
    </row>
    <row r="225" spans="1:5" ht="11.25">
      <c r="A225" s="41"/>
      <c r="E225" s="41"/>
    </row>
    <row r="226" spans="1:5" ht="11.25">
      <c r="A226" s="41"/>
      <c r="E226" s="41"/>
    </row>
    <row r="227" spans="1:5" ht="11.25">
      <c r="A227" s="41"/>
      <c r="E227" s="41"/>
    </row>
    <row r="228" spans="1:5" ht="11.25">
      <c r="A228" s="41"/>
      <c r="E228" s="41"/>
    </row>
    <row r="229" spans="1:5" ht="11.25">
      <c r="A229" s="41"/>
      <c r="E229" s="41"/>
    </row>
    <row r="230" spans="1:5" ht="11.25">
      <c r="A230" s="41"/>
      <c r="E230" s="41"/>
    </row>
    <row r="231" spans="1:5" ht="11.25">
      <c r="A231" s="41"/>
      <c r="E231" s="41"/>
    </row>
    <row r="232" spans="1:5" ht="11.25">
      <c r="A232" s="41"/>
      <c r="E232" s="41"/>
    </row>
    <row r="233" spans="1:7" s="3" customFormat="1" ht="11.25">
      <c r="A233" s="41"/>
      <c r="B233" s="4"/>
      <c r="C233" s="4"/>
      <c r="D233" s="4"/>
      <c r="E233" s="41"/>
      <c r="F233" s="2"/>
      <c r="G233" s="26"/>
    </row>
    <row r="234" spans="1:5" ht="11.25">
      <c r="A234" s="41"/>
      <c r="E234" s="41"/>
    </row>
    <row r="235" spans="1:7" s="3" customFormat="1" ht="11.25">
      <c r="A235" s="41"/>
      <c r="B235" s="4"/>
      <c r="C235" s="4"/>
      <c r="D235" s="4"/>
      <c r="E235" s="41"/>
      <c r="F235" s="2"/>
      <c r="G235" s="26"/>
    </row>
    <row r="236" spans="1:5" ht="11.25">
      <c r="A236" s="41"/>
      <c r="E236" s="41"/>
    </row>
    <row r="237" spans="1:5" ht="11.25">
      <c r="A237" s="41"/>
      <c r="E237" s="41"/>
    </row>
    <row r="238" spans="1:5" ht="11.25">
      <c r="A238" s="41"/>
      <c r="E238" s="41"/>
    </row>
    <row r="239" spans="1:5" ht="11.25">
      <c r="A239" s="41"/>
      <c r="E239" s="41"/>
    </row>
    <row r="240" spans="1:7" s="3" customFormat="1" ht="11.25">
      <c r="A240" s="41"/>
      <c r="B240" s="4"/>
      <c r="C240" s="4"/>
      <c r="D240" s="4"/>
      <c r="E240" s="41"/>
      <c r="F240" s="2"/>
      <c r="G240" s="26"/>
    </row>
    <row r="241" spans="1:5" ht="11.25">
      <c r="A241" s="41"/>
      <c r="E241" s="41"/>
    </row>
    <row r="242" spans="1:5" ht="11.25">
      <c r="A242" s="41"/>
      <c r="E242" s="41"/>
    </row>
    <row r="243" spans="1:5" ht="11.25">
      <c r="A243" s="41"/>
      <c r="E243" s="41"/>
    </row>
    <row r="244" spans="1:5" ht="11.25">
      <c r="A244" s="41"/>
      <c r="E244" s="41"/>
    </row>
    <row r="245" spans="1:5" ht="11.25">
      <c r="A245" s="41"/>
      <c r="E245" s="41"/>
    </row>
    <row r="246" spans="1:5" ht="11.25">
      <c r="A246" s="41"/>
      <c r="E246" s="41"/>
    </row>
    <row r="247" spans="1:5" ht="11.25">
      <c r="A247" s="41"/>
      <c r="E247" s="41"/>
    </row>
    <row r="248" spans="1:5" ht="11.25">
      <c r="A248" s="41"/>
      <c r="E248" s="41"/>
    </row>
    <row r="249" spans="1:5" ht="11.25">
      <c r="A249" s="41"/>
      <c r="E249" s="41"/>
    </row>
    <row r="250" spans="1:7" s="3" customFormat="1" ht="11.25">
      <c r="A250" s="41"/>
      <c r="B250" s="4"/>
      <c r="C250" s="4"/>
      <c r="D250" s="4"/>
      <c r="E250" s="41"/>
      <c r="F250" s="2"/>
      <c r="G250" s="26"/>
    </row>
    <row r="251" spans="1:5" ht="11.25">
      <c r="A251" s="41"/>
      <c r="E251" s="41"/>
    </row>
    <row r="252" spans="1:5" ht="11.25">
      <c r="A252" s="41"/>
      <c r="E252" s="41"/>
    </row>
    <row r="253" spans="1:5" ht="11.25">
      <c r="A253" s="41"/>
      <c r="E253" s="41"/>
    </row>
    <row r="254" spans="1:5" ht="11.25">
      <c r="A254" s="41"/>
      <c r="E254" s="41"/>
    </row>
    <row r="255" spans="1:5" ht="11.25">
      <c r="A255" s="41"/>
      <c r="E255" s="41"/>
    </row>
    <row r="256" spans="1:5" ht="11.25">
      <c r="A256" s="41"/>
      <c r="E256" s="41"/>
    </row>
    <row r="257" spans="1:5" ht="11.25">
      <c r="A257" s="41"/>
      <c r="E257" s="41"/>
    </row>
    <row r="258" spans="1:5" ht="11.25">
      <c r="A258" s="41"/>
      <c r="E258" s="41"/>
    </row>
    <row r="259" spans="1:5" ht="11.25">
      <c r="A259" s="41"/>
      <c r="E259" s="41"/>
    </row>
    <row r="260" spans="1:5" ht="11.25">
      <c r="A260" s="41"/>
      <c r="E260" s="41"/>
    </row>
    <row r="261" spans="1:5" ht="11.25">
      <c r="A261" s="41"/>
      <c r="E261" s="41"/>
    </row>
    <row r="262" spans="1:5" ht="11.25">
      <c r="A262" s="41"/>
      <c r="E262" s="41"/>
    </row>
    <row r="263" spans="1:5" ht="11.25">
      <c r="A263" s="41"/>
      <c r="E263" s="41"/>
    </row>
    <row r="264" spans="1:5" ht="11.25">
      <c r="A264" s="41"/>
      <c r="E264" s="41"/>
    </row>
    <row r="265" spans="1:5" ht="11.25">
      <c r="A265" s="41"/>
      <c r="E265" s="41"/>
    </row>
    <row r="266" spans="1:5" ht="11.25">
      <c r="A266" s="41"/>
      <c r="E266" s="41"/>
    </row>
    <row r="267" spans="1:5" ht="11.25">
      <c r="A267" s="41"/>
      <c r="E267" s="41"/>
    </row>
    <row r="268" spans="1:5" ht="11.25">
      <c r="A268" s="41"/>
      <c r="E268" s="41"/>
    </row>
    <row r="269" spans="1:5" ht="11.25">
      <c r="A269" s="41"/>
      <c r="E269" s="41"/>
    </row>
    <row r="270" spans="1:5" ht="11.25">
      <c r="A270" s="41"/>
      <c r="E270" s="41"/>
    </row>
    <row r="271" spans="1:7" s="3" customFormat="1" ht="11.25">
      <c r="A271" s="41"/>
      <c r="B271" s="4"/>
      <c r="C271" s="4"/>
      <c r="D271" s="4"/>
      <c r="E271" s="41"/>
      <c r="F271" s="2"/>
      <c r="G271" s="26"/>
    </row>
    <row r="272" spans="1:5" ht="11.25">
      <c r="A272" s="41"/>
      <c r="E272" s="41"/>
    </row>
    <row r="273" spans="1:5" ht="11.25">
      <c r="A273" s="41"/>
      <c r="E273" s="41"/>
    </row>
    <row r="274" spans="1:5" ht="11.25">
      <c r="A274" s="41"/>
      <c r="E274" s="41"/>
    </row>
    <row r="275" spans="1:5" ht="11.25">
      <c r="A275" s="41"/>
      <c r="E275" s="41"/>
    </row>
    <row r="276" spans="1:5" ht="11.25">
      <c r="A276" s="41"/>
      <c r="E276" s="41"/>
    </row>
    <row r="277" spans="1:5" ht="11.25">
      <c r="A277" s="41"/>
      <c r="E277" s="41"/>
    </row>
    <row r="278" spans="1:5" ht="11.25">
      <c r="A278" s="41"/>
      <c r="E278" s="41"/>
    </row>
    <row r="279" spans="1:5" ht="11.25">
      <c r="A279" s="41"/>
      <c r="E279" s="41"/>
    </row>
    <row r="280" spans="1:5" ht="11.25">
      <c r="A280" s="41"/>
      <c r="E280" s="41"/>
    </row>
    <row r="281" spans="1:5" ht="11.25">
      <c r="A281" s="41"/>
      <c r="E281" s="41"/>
    </row>
    <row r="282" spans="1:5" ht="11.25">
      <c r="A282" s="41"/>
      <c r="E282" s="41"/>
    </row>
    <row r="283" spans="1:5" ht="11.25">
      <c r="A283" s="41"/>
      <c r="E283" s="41"/>
    </row>
    <row r="284" spans="1:5" ht="11.25">
      <c r="A284" s="41"/>
      <c r="E284" s="41"/>
    </row>
    <row r="285" spans="1:5" ht="11.25">
      <c r="A285" s="41"/>
      <c r="E285" s="41"/>
    </row>
    <row r="286" spans="1:5" ht="11.25">
      <c r="A286" s="41"/>
      <c r="E286" s="41"/>
    </row>
    <row r="287" spans="1:5" ht="11.25">
      <c r="A287" s="41"/>
      <c r="E287" s="41"/>
    </row>
    <row r="288" spans="1:5" ht="11.25">
      <c r="A288" s="41"/>
      <c r="E288" s="41"/>
    </row>
    <row r="289" spans="1:5" ht="11.25">
      <c r="A289" s="41"/>
      <c r="E289" s="41"/>
    </row>
    <row r="290" spans="1:5" ht="11.25">
      <c r="A290" s="41"/>
      <c r="E290" s="41"/>
    </row>
    <row r="291" spans="1:5" ht="11.25">
      <c r="A291" s="41"/>
      <c r="E291" s="41"/>
    </row>
    <row r="292" spans="1:5" ht="11.25">
      <c r="A292" s="41"/>
      <c r="E292" s="41"/>
    </row>
    <row r="293" spans="1:5" ht="11.25">
      <c r="A293" s="41"/>
      <c r="E293" s="41"/>
    </row>
    <row r="294" spans="1:7" s="3" customFormat="1" ht="11.25">
      <c r="A294" s="41"/>
      <c r="B294" s="4"/>
      <c r="C294" s="4"/>
      <c r="D294" s="4"/>
      <c r="E294" s="41"/>
      <c r="F294" s="2"/>
      <c r="G294" s="26"/>
    </row>
    <row r="295" spans="1:5" ht="11.25">
      <c r="A295" s="41"/>
      <c r="E295" s="41"/>
    </row>
    <row r="296" spans="1:7" s="3" customFormat="1" ht="11.25">
      <c r="A296" s="41"/>
      <c r="B296" s="4"/>
      <c r="C296" s="4"/>
      <c r="D296" s="4"/>
      <c r="E296" s="41"/>
      <c r="F296" s="2"/>
      <c r="G296" s="26"/>
    </row>
    <row r="297" spans="1:5" ht="11.25">
      <c r="A297" s="41"/>
      <c r="E297" s="41"/>
    </row>
    <row r="298" spans="1:7" s="3" customFormat="1" ht="11.25">
      <c r="A298" s="41"/>
      <c r="B298" s="4"/>
      <c r="C298" s="4"/>
      <c r="D298" s="4"/>
      <c r="E298" s="41"/>
      <c r="F298" s="2"/>
      <c r="G298" s="26"/>
    </row>
    <row r="299" spans="1:5" ht="11.25">
      <c r="A299" s="41"/>
      <c r="E299" s="41"/>
    </row>
    <row r="300" spans="1:5" ht="11.25">
      <c r="A300" s="41"/>
      <c r="E300" s="41"/>
    </row>
    <row r="301" spans="1:5" ht="11.25">
      <c r="A301" s="41"/>
      <c r="E301" s="41"/>
    </row>
    <row r="302" spans="1:5" ht="11.25">
      <c r="A302" s="41"/>
      <c r="E302" s="41"/>
    </row>
    <row r="303" spans="1:5" ht="11.25">
      <c r="A303" s="41"/>
      <c r="E303" s="41"/>
    </row>
    <row r="304" spans="1:7" s="3" customFormat="1" ht="11.25">
      <c r="A304" s="41"/>
      <c r="B304" s="4"/>
      <c r="C304" s="4"/>
      <c r="D304" s="4"/>
      <c r="E304" s="41"/>
      <c r="F304" s="2"/>
      <c r="G304" s="26"/>
    </row>
    <row r="305" spans="1:5" ht="11.25">
      <c r="A305" s="41"/>
      <c r="E305" s="41"/>
    </row>
    <row r="306" spans="1:5" ht="11.25">
      <c r="A306" s="41"/>
      <c r="E306" s="41"/>
    </row>
    <row r="307" spans="1:5" ht="11.25">
      <c r="A307" s="41"/>
      <c r="E307" s="41"/>
    </row>
    <row r="308" spans="1:5" ht="11.25">
      <c r="A308" s="41"/>
      <c r="E308" s="41"/>
    </row>
    <row r="309" spans="1:5" ht="11.25">
      <c r="A309" s="41"/>
      <c r="E309" s="41"/>
    </row>
    <row r="312" spans="2:7" s="3" customFormat="1" ht="11.25">
      <c r="B312" s="42"/>
      <c r="C312" s="42"/>
      <c r="D312" s="42"/>
      <c r="F312" s="43"/>
      <c r="G312" s="44"/>
    </row>
    <row r="315" spans="2:7" s="3" customFormat="1" ht="11.25">
      <c r="B315" s="42"/>
      <c r="C315" s="42"/>
      <c r="D315" s="42"/>
      <c r="F315" s="43"/>
      <c r="G315" s="44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">
    <mergeCell ref="B6:E6"/>
    <mergeCell ref="A95:D95"/>
  </mergeCells>
  <conditionalFormatting sqref="G146 A147 E147 G94 F110:G136 A95 F98:G101 F17:F19 F22:F28 E95:F95 F31:F32 F86:F87 F52 F55:F65 F45:F48 F72:F83 F35:G36 F88:G89">
    <cfRule type="cellIs" priority="8" dxfId="76" operator="equal" stopIfTrue="1">
      <formula>0</formula>
    </cfRule>
  </conditionalFormatting>
  <conditionalFormatting sqref="F67 F70:F71">
    <cfRule type="cellIs" priority="7" dxfId="76" operator="equal" stopIfTrue="1">
      <formula>0</formula>
    </cfRule>
  </conditionalFormatting>
  <conditionalFormatting sqref="F53:F54">
    <cfRule type="cellIs" priority="6" dxfId="76" operator="equal" stopIfTrue="1">
      <formula>0</formula>
    </cfRule>
  </conditionalFormatting>
  <conditionalFormatting sqref="F68:F69">
    <cfRule type="cellIs" priority="5" dxfId="76" operator="equal" stopIfTrue="1">
      <formula>0</formula>
    </cfRule>
  </conditionalFormatting>
  <conditionalFormatting sqref="G17:G19 G22:G28 G31:G32 G86:G87 G52 G55:G65 G45:G48 G72:G83">
    <cfRule type="cellIs" priority="4" dxfId="76" operator="equal" stopIfTrue="1">
      <formula>0</formula>
    </cfRule>
  </conditionalFormatting>
  <conditionalFormatting sqref="G67 G70:G71">
    <cfRule type="cellIs" priority="3" dxfId="76" operator="equal" stopIfTrue="1">
      <formula>0</formula>
    </cfRule>
  </conditionalFormatting>
  <conditionalFormatting sqref="G53:G54">
    <cfRule type="cellIs" priority="2" dxfId="76" operator="equal" stopIfTrue="1">
      <formula>0</formula>
    </cfRule>
  </conditionalFormatting>
  <conditionalFormatting sqref="G68:G69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80" r:id="rId1"/>
  <rowBreaks count="1" manualBreakCount="1">
    <brk id="6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7"/>
  <sheetViews>
    <sheetView zoomScaleSheetLayoutView="80" workbookViewId="0" topLeftCell="A64">
      <selection activeCell="D110" sqref="D110"/>
    </sheetView>
  </sheetViews>
  <sheetFormatPr defaultColWidth="9.140625" defaultRowHeight="12.75"/>
  <cols>
    <col min="1" max="1" width="2.7109375" style="70" customWidth="1"/>
    <col min="2" max="2" width="2.7109375" style="46" customWidth="1"/>
    <col min="3" max="3" width="3.57421875" style="46" customWidth="1"/>
    <col min="4" max="4" width="62.421875" style="1" bestFit="1" customWidth="1"/>
    <col min="5" max="6" width="20.421875" style="2" customWidth="1"/>
    <col min="7" max="9" width="9.140625" style="1" customWidth="1"/>
    <col min="10" max="11" width="9.140625" style="203" customWidth="1"/>
    <col min="12" max="15" width="9.140625" style="1" customWidth="1"/>
    <col min="16" max="16384" width="9.140625" style="1" customWidth="1"/>
  </cols>
  <sheetData>
    <row r="1" spans="1:11" ht="11.25">
      <c r="A1" s="93"/>
      <c r="B1" s="72"/>
      <c r="C1" s="72"/>
      <c r="D1" s="72"/>
      <c r="E1" s="73"/>
      <c r="F1" s="75"/>
      <c r="H1" s="3"/>
      <c r="I1" s="91"/>
      <c r="J1" s="1"/>
      <c r="K1" s="1"/>
    </row>
    <row r="2" spans="1:11" ht="18">
      <c r="A2" s="94"/>
      <c r="B2" s="95" t="s">
        <v>27</v>
      </c>
      <c r="C2" s="77"/>
      <c r="D2" s="77"/>
      <c r="E2" s="77"/>
      <c r="F2" s="96" t="str">
        <f>'Základní údaje - ZAČNĚTE ZDE'!D7</f>
        <v>ABC, a.s.</v>
      </c>
      <c r="G2" s="262" t="s">
        <v>256</v>
      </c>
      <c r="H2" s="3"/>
      <c r="I2" s="91"/>
      <c r="J2" s="92"/>
      <c r="K2" s="1"/>
    </row>
    <row r="3" spans="1:11" ht="12.75">
      <c r="A3" s="97"/>
      <c r="B3" s="98" t="s">
        <v>28</v>
      </c>
      <c r="C3" s="80"/>
      <c r="D3" s="80"/>
      <c r="E3" s="80"/>
      <c r="F3" s="99" t="str">
        <f>CONCATENATE('Základní údaje - ZAČNĚTE ZDE'!C9,'Základní údaje - ZAČNĚTE ZDE'!D9)</f>
        <v>IČO 123 45 678</v>
      </c>
      <c r="G3" s="263" t="s">
        <v>257</v>
      </c>
      <c r="H3" s="3"/>
      <c r="I3" s="91"/>
      <c r="J3" s="1"/>
      <c r="K3" s="1"/>
    </row>
    <row r="4" spans="1:11" ht="12">
      <c r="A4" s="100"/>
      <c r="B4" s="77"/>
      <c r="C4" s="77"/>
      <c r="D4" s="77"/>
      <c r="E4" s="77"/>
      <c r="F4" s="99"/>
      <c r="H4" s="3"/>
      <c r="I4" s="91"/>
      <c r="J4" s="1"/>
      <c r="K4" s="1"/>
    </row>
    <row r="5" spans="1:11" ht="12.75">
      <c r="A5" s="101"/>
      <c r="B5" s="102" t="s">
        <v>254</v>
      </c>
      <c r="C5" s="102"/>
      <c r="D5" s="102"/>
      <c r="E5" s="102"/>
      <c r="F5" s="99" t="str">
        <f>'Základní údaje - ZAČNĚTE ZDE'!D12</f>
        <v>Závěrková 33</v>
      </c>
      <c r="H5" s="3"/>
      <c r="I5" s="91"/>
      <c r="J5" s="1"/>
      <c r="K5" s="1"/>
    </row>
    <row r="6" spans="1:11" ht="12.75">
      <c r="A6" s="101"/>
      <c r="B6" s="343">
        <f>'Základní údaje - ZAČNĚTE ZDE'!D5</f>
        <v>45291</v>
      </c>
      <c r="C6" s="343"/>
      <c r="D6" s="343"/>
      <c r="E6" s="343"/>
      <c r="F6" s="99" t="str">
        <f>'Základní údaje - ZAČNĚTE ZDE'!D13</f>
        <v>Praha 1</v>
      </c>
      <c r="H6" s="3"/>
      <c r="I6" s="91"/>
      <c r="J6" s="1"/>
      <c r="K6" s="1"/>
    </row>
    <row r="7" spans="1:11" ht="12.75">
      <c r="A7" s="101"/>
      <c r="B7" s="102" t="s">
        <v>11</v>
      </c>
      <c r="C7" s="103"/>
      <c r="D7" s="103"/>
      <c r="E7" s="103"/>
      <c r="F7" s="99" t="str">
        <f>'Základní údaje - ZAČNĚTE ZDE'!D14</f>
        <v>111 00</v>
      </c>
      <c r="H7" s="3"/>
      <c r="I7" s="91"/>
      <c r="J7" s="1"/>
      <c r="K7" s="1"/>
    </row>
    <row r="8" spans="1:11" ht="11.25">
      <c r="A8" s="101"/>
      <c r="B8" s="80"/>
      <c r="C8" s="80"/>
      <c r="D8" s="80"/>
      <c r="E8" s="80"/>
      <c r="F8" s="83"/>
      <c r="J8" s="1"/>
      <c r="K8" s="1"/>
    </row>
    <row r="9" spans="1:11" ht="11.25">
      <c r="A9" s="104"/>
      <c r="B9" s="105"/>
      <c r="C9" s="80"/>
      <c r="D9" s="80"/>
      <c r="E9" s="80"/>
      <c r="F9" s="106"/>
      <c r="J9" s="1"/>
      <c r="K9" s="1"/>
    </row>
    <row r="10" spans="1:11" ht="11.25">
      <c r="A10" s="107"/>
      <c r="B10" s="108"/>
      <c r="C10" s="108"/>
      <c r="D10" s="109"/>
      <c r="E10" s="138" t="s">
        <v>23</v>
      </c>
      <c r="F10" s="138" t="s">
        <v>24</v>
      </c>
      <c r="J10" s="1"/>
      <c r="K10" s="1"/>
    </row>
    <row r="11" spans="1:11" ht="11.25">
      <c r="A11" s="104"/>
      <c r="B11" s="105"/>
      <c r="C11" s="105"/>
      <c r="D11" s="110"/>
      <c r="E11" s="139" t="s">
        <v>22</v>
      </c>
      <c r="F11" s="139" t="s">
        <v>22</v>
      </c>
      <c r="J11" s="1"/>
      <c r="K11" s="1"/>
    </row>
    <row r="12" spans="1:11" ht="11.25">
      <c r="A12" s="111"/>
      <c r="B12" s="86"/>
      <c r="C12" s="86"/>
      <c r="D12" s="87"/>
      <c r="E12" s="140"/>
      <c r="F12" s="140"/>
      <c r="J12" s="1"/>
      <c r="K12" s="1"/>
    </row>
    <row r="13" spans="1:11" ht="11.25">
      <c r="A13" s="112" t="s">
        <v>67</v>
      </c>
      <c r="B13" s="113"/>
      <c r="C13" s="113"/>
      <c r="D13" s="114" t="s">
        <v>136</v>
      </c>
      <c r="E13" s="16"/>
      <c r="F13" s="16"/>
      <c r="J13" s="1"/>
      <c r="K13" s="1"/>
    </row>
    <row r="14" spans="1:6" ht="11.25">
      <c r="A14" s="104"/>
      <c r="B14" s="115"/>
      <c r="C14" s="115"/>
      <c r="D14" s="116"/>
      <c r="E14" s="196"/>
      <c r="F14" s="197"/>
    </row>
    <row r="15" spans="1:6" ht="11.25">
      <c r="A15" s="112" t="s">
        <v>77</v>
      </c>
      <c r="B15" s="113"/>
      <c r="C15" s="113"/>
      <c r="D15" s="114" t="s">
        <v>137</v>
      </c>
      <c r="E15" s="16"/>
      <c r="F15" s="16"/>
    </row>
    <row r="16" spans="1:6" ht="11.25">
      <c r="A16" s="104"/>
      <c r="B16" s="115"/>
      <c r="C16" s="115"/>
      <c r="D16" s="116"/>
      <c r="E16" s="196"/>
      <c r="F16" s="197"/>
    </row>
    <row r="17" spans="1:6" ht="11.25">
      <c r="A17" s="93" t="s">
        <v>37</v>
      </c>
      <c r="B17" s="117"/>
      <c r="C17" s="117"/>
      <c r="D17" s="114" t="s">
        <v>138</v>
      </c>
      <c r="E17" s="18">
        <f>SUM(E18:E20)</f>
        <v>0</v>
      </c>
      <c r="F17" s="18">
        <f>SUM(F18:F20)</f>
        <v>0</v>
      </c>
    </row>
    <row r="18" spans="1:6" ht="11.25">
      <c r="A18" s="104"/>
      <c r="B18" s="80" t="s">
        <v>13</v>
      </c>
      <c r="C18" s="80"/>
      <c r="D18" s="118" t="s">
        <v>139</v>
      </c>
      <c r="E18" s="16"/>
      <c r="F18" s="16"/>
    </row>
    <row r="19" spans="1:6" ht="11.25">
      <c r="A19" s="104"/>
      <c r="B19" s="80" t="s">
        <v>14</v>
      </c>
      <c r="C19" s="80"/>
      <c r="D19" s="118" t="s">
        <v>140</v>
      </c>
      <c r="E19" s="16"/>
      <c r="F19" s="16"/>
    </row>
    <row r="20" spans="1:6" s="3" customFormat="1" ht="11.25">
      <c r="A20" s="111"/>
      <c r="B20" s="86" t="s">
        <v>15</v>
      </c>
      <c r="C20" s="86"/>
      <c r="D20" s="118" t="s">
        <v>141</v>
      </c>
      <c r="E20" s="16"/>
      <c r="F20" s="16"/>
    </row>
    <row r="21" spans="1:6" ht="11.25">
      <c r="A21" s="119"/>
      <c r="B21" s="120"/>
      <c r="C21" s="120"/>
      <c r="D21" s="121"/>
      <c r="E21" s="198"/>
      <c r="F21" s="199"/>
    </row>
    <row r="22" spans="1:6" s="3" customFormat="1" ht="11.25">
      <c r="A22" s="112" t="s">
        <v>46</v>
      </c>
      <c r="B22" s="113"/>
      <c r="C22" s="113"/>
      <c r="D22" s="114" t="s">
        <v>2</v>
      </c>
      <c r="E22" s="18"/>
      <c r="F22" s="18"/>
    </row>
    <row r="23" spans="1:6" ht="11.25">
      <c r="A23" s="119"/>
      <c r="B23" s="120"/>
      <c r="C23" s="120"/>
      <c r="D23" s="122"/>
      <c r="E23" s="198"/>
      <c r="F23" s="199"/>
    </row>
    <row r="24" spans="1:6" s="3" customFormat="1" ht="11.25">
      <c r="A24" s="112" t="s">
        <v>51</v>
      </c>
      <c r="B24" s="113"/>
      <c r="C24" s="113"/>
      <c r="D24" s="114" t="s">
        <v>142</v>
      </c>
      <c r="E24" s="18"/>
      <c r="F24" s="18"/>
    </row>
    <row r="25" spans="1:6" s="3" customFormat="1" ht="11.25">
      <c r="A25" s="119"/>
      <c r="B25" s="115"/>
      <c r="C25" s="115"/>
      <c r="D25" s="116"/>
      <c r="E25" s="196"/>
      <c r="F25" s="197"/>
    </row>
    <row r="26" spans="1:6" ht="11.25">
      <c r="A26" s="93" t="s">
        <v>133</v>
      </c>
      <c r="B26" s="72"/>
      <c r="C26" s="72"/>
      <c r="D26" s="114" t="s">
        <v>143</v>
      </c>
      <c r="E26" s="18">
        <f>SUM(E27:E28)</f>
        <v>0</v>
      </c>
      <c r="F26" s="18">
        <f>SUM(F27:F28)</f>
        <v>0</v>
      </c>
    </row>
    <row r="27" spans="1:6" ht="11.25">
      <c r="A27" s="119"/>
      <c r="B27" s="123" t="s">
        <v>13</v>
      </c>
      <c r="C27" s="123"/>
      <c r="D27" s="118" t="s">
        <v>144</v>
      </c>
      <c r="E27" s="16"/>
      <c r="F27" s="16"/>
    </row>
    <row r="28" spans="1:6" ht="11.25">
      <c r="A28" s="104"/>
      <c r="B28" s="123" t="s">
        <v>14</v>
      </c>
      <c r="C28" s="123"/>
      <c r="D28" s="118" t="s">
        <v>145</v>
      </c>
      <c r="E28" s="19">
        <f>SUM(E29:E30)</f>
        <v>0</v>
      </c>
      <c r="F28" s="19">
        <f>SUM(F29:F30)</f>
        <v>0</v>
      </c>
    </row>
    <row r="29" spans="1:6" ht="11.25">
      <c r="A29" s="104"/>
      <c r="B29" s="123"/>
      <c r="C29" s="123" t="s">
        <v>13</v>
      </c>
      <c r="D29" s="118" t="s">
        <v>146</v>
      </c>
      <c r="E29" s="16"/>
      <c r="F29" s="16"/>
    </row>
    <row r="30" spans="1:6" ht="11.25">
      <c r="A30" s="111"/>
      <c r="B30" s="124"/>
      <c r="C30" s="124" t="s">
        <v>14</v>
      </c>
      <c r="D30" s="118" t="s">
        <v>147</v>
      </c>
      <c r="E30" s="16"/>
      <c r="F30" s="16"/>
    </row>
    <row r="31" spans="1:6" ht="11.25">
      <c r="A31" s="104"/>
      <c r="B31" s="115"/>
      <c r="C31" s="115"/>
      <c r="D31" s="81"/>
      <c r="E31" s="196"/>
      <c r="F31" s="197"/>
    </row>
    <row r="32" spans="1:6" ht="11.25">
      <c r="A32" s="93" t="s">
        <v>148</v>
      </c>
      <c r="B32" s="72"/>
      <c r="C32" s="72"/>
      <c r="D32" s="114" t="s">
        <v>149</v>
      </c>
      <c r="E32" s="18">
        <f>E33+E36+E37</f>
        <v>0</v>
      </c>
      <c r="F32" s="18">
        <f>F33+F36+F37</f>
        <v>0</v>
      </c>
    </row>
    <row r="33" spans="1:6" ht="11.25">
      <c r="A33" s="104"/>
      <c r="B33" s="123" t="s">
        <v>13</v>
      </c>
      <c r="C33" s="123"/>
      <c r="D33" s="118" t="s">
        <v>150</v>
      </c>
      <c r="E33" s="19">
        <f>SUM(E34:E35)</f>
        <v>0</v>
      </c>
      <c r="F33" s="19">
        <f>SUM(F34:F35)</f>
        <v>0</v>
      </c>
    </row>
    <row r="34" spans="1:6" ht="11.25">
      <c r="A34" s="104"/>
      <c r="B34" s="123"/>
      <c r="C34" s="123" t="s">
        <v>13</v>
      </c>
      <c r="D34" s="118" t="s">
        <v>3</v>
      </c>
      <c r="E34" s="16"/>
      <c r="F34" s="16"/>
    </row>
    <row r="35" spans="1:6" ht="11.25">
      <c r="A35" s="104"/>
      <c r="B35" s="123"/>
      <c r="C35" s="123" t="s">
        <v>14</v>
      </c>
      <c r="D35" s="118" t="s">
        <v>4</v>
      </c>
      <c r="E35" s="16"/>
      <c r="F35" s="16"/>
    </row>
    <row r="36" spans="1:6" ht="11.25">
      <c r="A36" s="104"/>
      <c r="B36" s="123" t="s">
        <v>14</v>
      </c>
      <c r="C36" s="123"/>
      <c r="D36" s="118" t="s">
        <v>151</v>
      </c>
      <c r="E36" s="16"/>
      <c r="F36" s="16"/>
    </row>
    <row r="37" spans="1:6" ht="11.25">
      <c r="A37" s="111"/>
      <c r="B37" s="124" t="s">
        <v>15</v>
      </c>
      <c r="C37" s="124"/>
      <c r="D37" s="118" t="s">
        <v>152</v>
      </c>
      <c r="E37" s="16"/>
      <c r="F37" s="16"/>
    </row>
    <row r="38" spans="1:6" ht="11.25">
      <c r="A38" s="104"/>
      <c r="B38" s="115"/>
      <c r="C38" s="115"/>
      <c r="D38" s="116"/>
      <c r="E38" s="196"/>
      <c r="F38" s="197"/>
    </row>
    <row r="39" spans="1:6" ht="11.25">
      <c r="A39" s="93" t="s">
        <v>91</v>
      </c>
      <c r="B39" s="72"/>
      <c r="C39" s="72"/>
      <c r="D39" s="114" t="s">
        <v>153</v>
      </c>
      <c r="E39" s="18">
        <f>SUM(E40:E42)</f>
        <v>0</v>
      </c>
      <c r="F39" s="18">
        <f>SUM(F40:F42)</f>
        <v>0</v>
      </c>
    </row>
    <row r="40" spans="1:6" ht="11.25">
      <c r="A40" s="104"/>
      <c r="B40" s="123" t="s">
        <v>13</v>
      </c>
      <c r="C40" s="123"/>
      <c r="D40" s="118" t="s">
        <v>5</v>
      </c>
      <c r="E40" s="16"/>
      <c r="F40" s="16"/>
    </row>
    <row r="41" spans="1:6" ht="11.25">
      <c r="A41" s="104"/>
      <c r="B41" s="123" t="s">
        <v>14</v>
      </c>
      <c r="C41" s="123"/>
      <c r="D41" s="118" t="s">
        <v>6</v>
      </c>
      <c r="E41" s="16"/>
      <c r="F41" s="16"/>
    </row>
    <row r="42" spans="1:6" ht="11.25">
      <c r="A42" s="111"/>
      <c r="B42" s="124" t="s">
        <v>15</v>
      </c>
      <c r="C42" s="124"/>
      <c r="D42" s="118" t="s">
        <v>154</v>
      </c>
      <c r="E42" s="16"/>
      <c r="F42" s="16"/>
    </row>
    <row r="43" spans="1:6" ht="11.25">
      <c r="A43" s="104"/>
      <c r="B43" s="115"/>
      <c r="C43" s="115"/>
      <c r="D43" s="116"/>
      <c r="E43" s="196"/>
      <c r="F43" s="197"/>
    </row>
    <row r="44" spans="1:6" ht="11.25">
      <c r="A44" s="93" t="s">
        <v>54</v>
      </c>
      <c r="B44" s="72"/>
      <c r="C44" s="72"/>
      <c r="D44" s="114" t="s">
        <v>155</v>
      </c>
      <c r="E44" s="18">
        <f>SUM(E45:E49)</f>
        <v>0</v>
      </c>
      <c r="F44" s="18">
        <f>SUM(F45:F49)</f>
        <v>0</v>
      </c>
    </row>
    <row r="45" spans="1:6" ht="11.25">
      <c r="A45" s="104"/>
      <c r="B45" s="125" t="s">
        <v>13</v>
      </c>
      <c r="C45" s="125"/>
      <c r="D45" s="118" t="s">
        <v>156</v>
      </c>
      <c r="E45" s="16"/>
      <c r="F45" s="16"/>
    </row>
    <row r="46" spans="1:6" ht="11.25">
      <c r="A46" s="104"/>
      <c r="B46" s="125" t="s">
        <v>14</v>
      </c>
      <c r="C46" s="125"/>
      <c r="D46" s="118" t="s">
        <v>316</v>
      </c>
      <c r="E46" s="16"/>
      <c r="F46" s="16"/>
    </row>
    <row r="47" spans="1:6" ht="11.25">
      <c r="A47" s="119"/>
      <c r="B47" s="125" t="s">
        <v>15</v>
      </c>
      <c r="C47" s="125"/>
      <c r="D47" s="118" t="s">
        <v>7</v>
      </c>
      <c r="E47" s="16"/>
      <c r="F47" s="16"/>
    </row>
    <row r="48" spans="1:6" ht="11.25">
      <c r="A48" s="104"/>
      <c r="B48" s="125" t="s">
        <v>16</v>
      </c>
      <c r="C48" s="125"/>
      <c r="D48" s="118" t="s">
        <v>8</v>
      </c>
      <c r="E48" s="16"/>
      <c r="F48" s="16"/>
    </row>
    <row r="49" spans="1:6" ht="11.25">
      <c r="A49" s="111"/>
      <c r="B49" s="126" t="s">
        <v>12</v>
      </c>
      <c r="C49" s="126"/>
      <c r="D49" s="118" t="s">
        <v>157</v>
      </c>
      <c r="E49" s="16"/>
      <c r="F49" s="16"/>
    </row>
    <row r="50" spans="1:6" ht="11.25">
      <c r="A50" s="104"/>
      <c r="B50" s="115"/>
      <c r="C50" s="115"/>
      <c r="D50" s="116"/>
      <c r="E50" s="196"/>
      <c r="F50" s="197"/>
    </row>
    <row r="51" spans="1:6" ht="11.25">
      <c r="A51" s="112" t="s">
        <v>41</v>
      </c>
      <c r="B51" s="113"/>
      <c r="C51" s="113"/>
      <c r="D51" s="114" t="s">
        <v>158</v>
      </c>
      <c r="E51" s="47">
        <f>E13+E15-E17-E22-E24-E26-E32+E39-E44</f>
        <v>0</v>
      </c>
      <c r="F51" s="47">
        <f>F13+F15-F17-F22-F24-F26-F32+F39-F44</f>
        <v>0</v>
      </c>
    </row>
    <row r="52" spans="1:6" ht="11.25">
      <c r="A52" s="104"/>
      <c r="B52" s="115"/>
      <c r="C52" s="115"/>
      <c r="D52" s="116"/>
      <c r="E52" s="196"/>
      <c r="F52" s="197"/>
    </row>
    <row r="53" spans="1:6" ht="11.25">
      <c r="A53" s="93" t="s">
        <v>129</v>
      </c>
      <c r="B53" s="72"/>
      <c r="C53" s="72"/>
      <c r="D53" s="114" t="s">
        <v>159</v>
      </c>
      <c r="E53" s="28">
        <f>SUM(E54:E55)</f>
        <v>0</v>
      </c>
      <c r="F53" s="28">
        <f>SUM(F54:F55)</f>
        <v>0</v>
      </c>
    </row>
    <row r="54" spans="1:6" ht="11.25">
      <c r="A54" s="104"/>
      <c r="B54" s="125" t="s">
        <v>13</v>
      </c>
      <c r="C54" s="125"/>
      <c r="D54" s="118" t="s">
        <v>160</v>
      </c>
      <c r="E54" s="16"/>
      <c r="F54" s="16"/>
    </row>
    <row r="55" spans="1:6" ht="11.25">
      <c r="A55" s="111"/>
      <c r="B55" s="126" t="s">
        <v>14</v>
      </c>
      <c r="C55" s="126"/>
      <c r="D55" s="118" t="s">
        <v>161</v>
      </c>
      <c r="E55" s="16"/>
      <c r="F55" s="16"/>
    </row>
    <row r="56" spans="1:6" ht="11.25">
      <c r="A56" s="104"/>
      <c r="B56" s="115"/>
      <c r="C56" s="115"/>
      <c r="D56" s="116"/>
      <c r="E56" s="196"/>
      <c r="F56" s="197"/>
    </row>
    <row r="57" spans="1:6" ht="11.25">
      <c r="A57" s="112" t="s">
        <v>162</v>
      </c>
      <c r="B57" s="113"/>
      <c r="C57" s="113"/>
      <c r="D57" s="114" t="s">
        <v>163</v>
      </c>
      <c r="E57" s="18"/>
      <c r="F57" s="18"/>
    </row>
    <row r="58" spans="1:6" ht="11.25">
      <c r="A58" s="104"/>
      <c r="B58" s="115"/>
      <c r="C58" s="115"/>
      <c r="D58" s="116"/>
      <c r="E58" s="196"/>
      <c r="F58" s="197"/>
    </row>
    <row r="59" spans="1:6" ht="11.25">
      <c r="A59" s="93" t="s">
        <v>164</v>
      </c>
      <c r="B59" s="72"/>
      <c r="C59" s="72"/>
      <c r="D59" s="114" t="s">
        <v>165</v>
      </c>
      <c r="E59" s="28">
        <f>SUM(E60:E61)</f>
        <v>0</v>
      </c>
      <c r="F59" s="28">
        <f>SUM(F60:F61)</f>
        <v>0</v>
      </c>
    </row>
    <row r="60" spans="1:6" ht="11.25">
      <c r="A60" s="104"/>
      <c r="B60" s="125" t="s">
        <v>13</v>
      </c>
      <c r="C60" s="125"/>
      <c r="D60" s="127" t="s">
        <v>166</v>
      </c>
      <c r="E60" s="20"/>
      <c r="F60" s="20"/>
    </row>
    <row r="61" spans="1:6" ht="11.25">
      <c r="A61" s="111"/>
      <c r="B61" s="126" t="s">
        <v>14</v>
      </c>
      <c r="C61" s="126"/>
      <c r="D61" s="127" t="s">
        <v>167</v>
      </c>
      <c r="E61" s="20"/>
      <c r="F61" s="20"/>
    </row>
    <row r="62" spans="1:6" ht="11.25">
      <c r="A62" s="104"/>
      <c r="B62" s="115"/>
      <c r="C62" s="115"/>
      <c r="D62" s="116"/>
      <c r="E62" s="196"/>
      <c r="F62" s="197"/>
    </row>
    <row r="63" spans="1:6" ht="11.25">
      <c r="A63" s="112" t="s">
        <v>168</v>
      </c>
      <c r="B63" s="113"/>
      <c r="C63" s="113"/>
      <c r="D63" s="114" t="s">
        <v>169</v>
      </c>
      <c r="E63" s="28"/>
      <c r="F63" s="28"/>
    </row>
    <row r="64" spans="1:6" ht="11.25">
      <c r="A64" s="104"/>
      <c r="B64" s="115"/>
      <c r="C64" s="115"/>
      <c r="D64" s="116"/>
      <c r="E64" s="196"/>
      <c r="F64" s="197"/>
    </row>
    <row r="65" spans="1:6" ht="11.25">
      <c r="A65" s="93" t="s">
        <v>170</v>
      </c>
      <c r="B65" s="72"/>
      <c r="C65" s="72"/>
      <c r="D65" s="114" t="s">
        <v>171</v>
      </c>
      <c r="E65" s="28">
        <f>SUM(E66:E67)</f>
        <v>0</v>
      </c>
      <c r="F65" s="28">
        <f>SUM(F66:F67)</f>
        <v>0</v>
      </c>
    </row>
    <row r="66" spans="1:6" ht="11.25">
      <c r="A66" s="104"/>
      <c r="B66" s="125" t="s">
        <v>13</v>
      </c>
      <c r="C66" s="125"/>
      <c r="D66" s="127" t="s">
        <v>172</v>
      </c>
      <c r="E66" s="20"/>
      <c r="F66" s="20"/>
    </row>
    <row r="67" spans="1:6" ht="11.25">
      <c r="A67" s="111"/>
      <c r="B67" s="126" t="s">
        <v>14</v>
      </c>
      <c r="C67" s="126"/>
      <c r="D67" s="127" t="s">
        <v>173</v>
      </c>
      <c r="E67" s="20"/>
      <c r="F67" s="20"/>
    </row>
    <row r="68" spans="1:6" ht="11.25">
      <c r="A68" s="104"/>
      <c r="B68" s="115"/>
      <c r="C68" s="115"/>
      <c r="D68" s="116"/>
      <c r="E68" s="196"/>
      <c r="F68" s="197"/>
    </row>
    <row r="69" spans="1:6" ht="11.25">
      <c r="A69" s="112" t="s">
        <v>67</v>
      </c>
      <c r="B69" s="113"/>
      <c r="C69" s="113"/>
      <c r="D69" s="114" t="s">
        <v>174</v>
      </c>
      <c r="E69" s="18"/>
      <c r="F69" s="18"/>
    </row>
    <row r="70" spans="1:6" ht="11.25">
      <c r="A70" s="104"/>
      <c r="B70" s="120"/>
      <c r="C70" s="120"/>
      <c r="D70" s="121"/>
      <c r="E70" s="198"/>
      <c r="F70" s="199"/>
    </row>
    <row r="71" spans="1:6" s="3" customFormat="1" ht="11.25">
      <c r="A71" s="93" t="s">
        <v>175</v>
      </c>
      <c r="B71" s="72"/>
      <c r="C71" s="72"/>
      <c r="D71" s="114" t="s">
        <v>176</v>
      </c>
      <c r="E71" s="28">
        <f>SUM(E72:E73)</f>
        <v>0</v>
      </c>
      <c r="F71" s="28">
        <f>SUM(F72:F73)</f>
        <v>0</v>
      </c>
    </row>
    <row r="72" spans="1:6" ht="11.25">
      <c r="A72" s="104"/>
      <c r="B72" s="125" t="s">
        <v>13</v>
      </c>
      <c r="C72" s="125"/>
      <c r="D72" s="127" t="s">
        <v>177</v>
      </c>
      <c r="E72" s="20"/>
      <c r="F72" s="20"/>
    </row>
    <row r="73" spans="1:6" s="3" customFormat="1" ht="11.25">
      <c r="A73" s="111"/>
      <c r="B73" s="126" t="s">
        <v>14</v>
      </c>
      <c r="C73" s="126"/>
      <c r="D73" s="127" t="s">
        <v>178</v>
      </c>
      <c r="E73" s="20"/>
      <c r="F73" s="20"/>
    </row>
    <row r="74" spans="1:6" ht="11.25">
      <c r="A74" s="104"/>
      <c r="B74" s="115"/>
      <c r="C74" s="115"/>
      <c r="D74" s="116"/>
      <c r="E74" s="196"/>
      <c r="F74" s="197"/>
    </row>
    <row r="75" spans="1:6" ht="11.25">
      <c r="A75" s="112" t="s">
        <v>179</v>
      </c>
      <c r="B75" s="113"/>
      <c r="C75" s="113"/>
      <c r="D75" s="114" t="s">
        <v>180</v>
      </c>
      <c r="E75" s="18"/>
      <c r="F75" s="18"/>
    </row>
    <row r="76" spans="1:6" ht="11.25">
      <c r="A76" s="104"/>
      <c r="B76" s="115"/>
      <c r="C76" s="115"/>
      <c r="D76" s="116"/>
      <c r="E76" s="200"/>
      <c r="F76" s="201"/>
    </row>
    <row r="77" spans="1:6" ht="11.25">
      <c r="A77" s="112" t="s">
        <v>181</v>
      </c>
      <c r="B77" s="113"/>
      <c r="C77" s="113"/>
      <c r="D77" s="114" t="s">
        <v>182</v>
      </c>
      <c r="E77" s="18"/>
      <c r="F77" s="18"/>
    </row>
    <row r="78" spans="1:6" ht="11.25">
      <c r="A78" s="104"/>
      <c r="B78" s="115"/>
      <c r="C78" s="115"/>
      <c r="D78" s="116"/>
      <c r="E78" s="196"/>
      <c r="F78" s="197"/>
    </row>
    <row r="79" spans="1:6" ht="11.25">
      <c r="A79" s="112" t="s">
        <v>41</v>
      </c>
      <c r="B79" s="113"/>
      <c r="C79" s="113"/>
      <c r="D79" s="114" t="s">
        <v>183</v>
      </c>
      <c r="E79" s="18">
        <f>E53-E57+E59-E63+E65-E69-E71+E75-E77</f>
        <v>0</v>
      </c>
      <c r="F79" s="18">
        <f>F53-F57+F59-F63+F65-F69-F71+F75-F77</f>
        <v>0</v>
      </c>
    </row>
    <row r="80" spans="1:6" s="3" customFormat="1" ht="11.25">
      <c r="A80" s="128"/>
      <c r="B80" s="129"/>
      <c r="C80" s="129"/>
      <c r="D80" s="130"/>
      <c r="E80" s="202"/>
      <c r="F80" s="202"/>
    </row>
    <row r="81" spans="1:6" ht="11.25">
      <c r="A81" s="112" t="s">
        <v>42</v>
      </c>
      <c r="B81" s="113"/>
      <c r="C81" s="113"/>
      <c r="D81" s="114" t="s">
        <v>18</v>
      </c>
      <c r="E81" s="18">
        <f>E51+E79</f>
        <v>0</v>
      </c>
      <c r="F81" s="18">
        <f>F51+F79</f>
        <v>0</v>
      </c>
    </row>
    <row r="82" spans="1:6" ht="11.25">
      <c r="A82" s="104"/>
      <c r="B82" s="115"/>
      <c r="C82" s="115"/>
      <c r="D82" s="116"/>
      <c r="E82" s="196"/>
      <c r="F82" s="197"/>
    </row>
    <row r="83" spans="1:6" ht="11.25">
      <c r="A83" s="93" t="s">
        <v>184</v>
      </c>
      <c r="B83" s="72"/>
      <c r="C83" s="72"/>
      <c r="D83" s="114" t="s">
        <v>19</v>
      </c>
      <c r="E83" s="28">
        <f>SUM(E84:E85)</f>
        <v>0</v>
      </c>
      <c r="F83" s="28">
        <f>SUM(F84:F85)</f>
        <v>0</v>
      </c>
    </row>
    <row r="84" spans="1:6" ht="11.25">
      <c r="A84" s="104"/>
      <c r="B84" s="123" t="s">
        <v>13</v>
      </c>
      <c r="C84" s="123"/>
      <c r="D84" s="127" t="s">
        <v>20</v>
      </c>
      <c r="E84" s="20"/>
      <c r="F84" s="20"/>
    </row>
    <row r="85" spans="1:6" ht="11.25">
      <c r="A85" s="111"/>
      <c r="B85" s="124" t="s">
        <v>14</v>
      </c>
      <c r="C85" s="124"/>
      <c r="D85" s="127" t="s">
        <v>21</v>
      </c>
      <c r="E85" s="20"/>
      <c r="F85" s="20"/>
    </row>
    <row r="86" spans="1:6" ht="11.25">
      <c r="A86" s="104"/>
      <c r="B86" s="115"/>
      <c r="C86" s="115"/>
      <c r="D86" s="116"/>
      <c r="E86" s="196"/>
      <c r="F86" s="197"/>
    </row>
    <row r="87" spans="1:6" ht="11.25">
      <c r="A87" s="112" t="s">
        <v>42</v>
      </c>
      <c r="B87" s="113"/>
      <c r="C87" s="113"/>
      <c r="D87" s="114" t="s">
        <v>9</v>
      </c>
      <c r="E87" s="18">
        <f>E81-E83</f>
        <v>0</v>
      </c>
      <c r="F87" s="18">
        <f>F81-F83</f>
        <v>0</v>
      </c>
    </row>
    <row r="88" spans="1:6" s="11" customFormat="1" ht="11.25">
      <c r="A88" s="104"/>
      <c r="B88" s="115"/>
      <c r="C88" s="115"/>
      <c r="D88" s="116"/>
      <c r="E88" s="196"/>
      <c r="F88" s="197"/>
    </row>
    <row r="89" spans="1:6" ht="11.25">
      <c r="A89" s="112" t="s">
        <v>185</v>
      </c>
      <c r="B89" s="113"/>
      <c r="C89" s="113"/>
      <c r="D89" s="114" t="s">
        <v>186</v>
      </c>
      <c r="E89" s="18"/>
      <c r="F89" s="18"/>
    </row>
    <row r="90" spans="1:6" ht="11.25">
      <c r="A90" s="104"/>
      <c r="B90" s="115"/>
      <c r="C90" s="115"/>
      <c r="D90" s="116"/>
      <c r="E90" s="200"/>
      <c r="F90" s="201"/>
    </row>
    <row r="91" spans="1:6" ht="11.25">
      <c r="A91" s="112" t="s">
        <v>43</v>
      </c>
      <c r="B91" s="113"/>
      <c r="C91" s="113"/>
      <c r="D91" s="114" t="s">
        <v>187</v>
      </c>
      <c r="E91" s="18">
        <f>E87-E89</f>
        <v>0</v>
      </c>
      <c r="F91" s="18">
        <f>F87-F89</f>
        <v>0</v>
      </c>
    </row>
    <row r="92" spans="1:6" ht="11.25">
      <c r="A92" s="104"/>
      <c r="B92" s="115"/>
      <c r="C92" s="115"/>
      <c r="D92" s="116"/>
      <c r="E92" s="200"/>
      <c r="F92" s="201"/>
    </row>
    <row r="93" spans="1:6" ht="11.25">
      <c r="A93" s="112" t="s">
        <v>41</v>
      </c>
      <c r="B93" s="113"/>
      <c r="C93" s="113"/>
      <c r="D93" s="114" t="s">
        <v>188</v>
      </c>
      <c r="E93" s="16">
        <f>E13+E15+E39+E53+E59+E65+E75</f>
        <v>0</v>
      </c>
      <c r="F93" s="16">
        <f>F13+F15+F39+F53+F59+F65+F75</f>
        <v>0</v>
      </c>
    </row>
    <row r="94" spans="1:6" ht="11.25">
      <c r="A94" s="131"/>
      <c r="B94" s="132"/>
      <c r="C94" s="132"/>
      <c r="D94" s="81"/>
      <c r="E94" s="82"/>
      <c r="F94" s="82"/>
    </row>
    <row r="95" spans="1:6" ht="11.25">
      <c r="A95" s="131"/>
      <c r="B95" s="132"/>
      <c r="C95" s="132"/>
      <c r="D95" s="81"/>
      <c r="E95" s="82"/>
      <c r="F95" s="82"/>
    </row>
    <row r="96" spans="1:6" ht="11.25">
      <c r="A96" s="133" t="s">
        <v>59</v>
      </c>
      <c r="B96" s="134"/>
      <c r="C96" s="134"/>
      <c r="D96" s="174" t="s">
        <v>255</v>
      </c>
      <c r="E96" s="134"/>
      <c r="F96" s="250"/>
    </row>
    <row r="97" spans="1:6" ht="11.25">
      <c r="A97" s="136" t="s">
        <v>60</v>
      </c>
      <c r="B97" s="137"/>
      <c r="C97" s="137"/>
      <c r="D97" s="79"/>
      <c r="E97" s="137"/>
      <c r="F97" s="251"/>
    </row>
    <row r="98" spans="1:6" ht="11.25">
      <c r="A98" s="101"/>
      <c r="B98" s="137"/>
      <c r="C98" s="137"/>
      <c r="D98" s="79"/>
      <c r="E98" s="137"/>
      <c r="F98" s="251"/>
    </row>
    <row r="99" spans="1:6" ht="11.25">
      <c r="A99" s="101"/>
      <c r="B99" s="137"/>
      <c r="C99" s="137"/>
      <c r="D99" s="79"/>
      <c r="E99" s="81"/>
      <c r="F99" s="251"/>
    </row>
    <row r="100" spans="1:6" ht="11.25">
      <c r="A100" s="101"/>
      <c r="B100" s="137"/>
      <c r="C100" s="137"/>
      <c r="D100" s="79"/>
      <c r="E100" s="81"/>
      <c r="F100" s="252"/>
    </row>
    <row r="101" spans="1:6" ht="11.25">
      <c r="A101" s="344">
        <f>'Základní údaje - ZAČNĚTE ZDE'!D16</f>
        <v>45336</v>
      </c>
      <c r="B101" s="345"/>
      <c r="C101" s="346"/>
      <c r="D101" s="141" t="str">
        <f>'Základní údaje - ZAČNĚTE ZDE'!D18</f>
        <v>Ing. Petr Novák</v>
      </c>
      <c r="E101" s="175"/>
      <c r="F101" s="253"/>
    </row>
    <row r="102" spans="1:6" ht="11.25">
      <c r="A102" s="69"/>
      <c r="B102" s="48"/>
      <c r="C102" s="48"/>
      <c r="D102" s="11"/>
      <c r="E102" s="11"/>
      <c r="F102" s="11"/>
    </row>
    <row r="103" spans="1:6" ht="11.25">
      <c r="A103" s="69"/>
      <c r="B103" s="48"/>
      <c r="C103" s="48"/>
      <c r="D103" s="11"/>
      <c r="E103" s="11"/>
      <c r="F103" s="11"/>
    </row>
    <row r="104" spans="1:6" ht="11.25">
      <c r="A104" s="69"/>
      <c r="B104" s="48"/>
      <c r="C104" s="48"/>
      <c r="D104" s="11"/>
      <c r="E104" s="11"/>
      <c r="F104" s="11"/>
    </row>
    <row r="105" spans="1:6" ht="11.25">
      <c r="A105" s="69"/>
      <c r="B105" s="48"/>
      <c r="C105" s="48"/>
      <c r="D105" s="11"/>
      <c r="E105" s="17"/>
      <c r="F105" s="17"/>
    </row>
    <row r="106" spans="1:6" ht="11.25">
      <c r="A106" s="69"/>
      <c r="B106" s="48"/>
      <c r="C106" s="48"/>
      <c r="D106" s="11"/>
      <c r="E106" s="17"/>
      <c r="F106" s="17"/>
    </row>
    <row r="107" spans="1:6" ht="11.25">
      <c r="A107" s="69"/>
      <c r="B107" s="48"/>
      <c r="C107" s="48"/>
      <c r="D107" s="11"/>
      <c r="E107" s="17"/>
      <c r="F107" s="17"/>
    </row>
    <row r="108" spans="1:3" ht="11.25">
      <c r="A108" s="69"/>
      <c r="B108" s="48"/>
      <c r="C108" s="48"/>
    </row>
    <row r="109" spans="1:3" ht="11.25">
      <c r="A109" s="69"/>
      <c r="B109" s="48"/>
      <c r="C109" s="48"/>
    </row>
    <row r="110" spans="1:3" ht="11.25">
      <c r="A110" s="69"/>
      <c r="B110" s="48"/>
      <c r="C110" s="48"/>
    </row>
    <row r="111" spans="1:3" ht="11.25">
      <c r="A111" s="69"/>
      <c r="B111" s="48"/>
      <c r="C111" s="48"/>
    </row>
    <row r="112" spans="1:3" ht="11.25">
      <c r="A112" s="69"/>
      <c r="B112" s="48"/>
      <c r="C112" s="48"/>
    </row>
    <row r="113" spans="1:3" ht="11.25">
      <c r="A113" s="69"/>
      <c r="B113" s="48"/>
      <c r="C113" s="48"/>
    </row>
    <row r="114" spans="1:11" s="3" customFormat="1" ht="11.25">
      <c r="A114" s="69"/>
      <c r="B114" s="45"/>
      <c r="C114" s="45"/>
      <c r="D114" s="6"/>
      <c r="E114" s="57"/>
      <c r="F114" s="57"/>
      <c r="J114" s="204"/>
      <c r="K114" s="204"/>
    </row>
    <row r="115" spans="1:11" s="3" customFormat="1" ht="11.25">
      <c r="A115" s="69"/>
      <c r="B115" s="45"/>
      <c r="C115" s="45"/>
      <c r="D115" s="6"/>
      <c r="E115" s="58"/>
      <c r="F115" s="26"/>
      <c r="J115" s="204"/>
      <c r="K115" s="204"/>
    </row>
    <row r="116" spans="1:3" ht="11.25">
      <c r="A116" s="69"/>
      <c r="B116" s="48"/>
      <c r="C116" s="48"/>
    </row>
    <row r="117" spans="1:3" ht="11.25">
      <c r="A117" s="69"/>
      <c r="B117" s="48"/>
      <c r="C117" s="48"/>
    </row>
    <row r="118" spans="1:3" ht="11.25">
      <c r="A118" s="69"/>
      <c r="B118" s="48"/>
      <c r="C118" s="48"/>
    </row>
    <row r="119" spans="1:3" ht="11.25">
      <c r="A119" s="69"/>
      <c r="B119" s="48"/>
      <c r="C119" s="48"/>
    </row>
    <row r="123" spans="1:11" s="3" customFormat="1" ht="11.25">
      <c r="A123" s="70"/>
      <c r="B123" s="49"/>
      <c r="C123" s="49"/>
      <c r="E123" s="43"/>
      <c r="F123" s="43"/>
      <c r="J123" s="204"/>
      <c r="K123" s="204"/>
    </row>
    <row r="146" spans="1:11" s="3" customFormat="1" ht="11.25">
      <c r="A146" s="70"/>
      <c r="B146" s="49"/>
      <c r="C146" s="49"/>
      <c r="E146" s="43"/>
      <c r="F146" s="43"/>
      <c r="J146" s="204"/>
      <c r="K146" s="204"/>
    </row>
    <row r="148" spans="1:11" s="3" customFormat="1" ht="11.25">
      <c r="A148" s="70"/>
      <c r="B148" s="49"/>
      <c r="C148" s="49"/>
      <c r="E148" s="43"/>
      <c r="F148" s="43"/>
      <c r="J148" s="204"/>
      <c r="K148" s="204"/>
    </row>
    <row r="150" spans="1:11" s="3" customFormat="1" ht="11.25">
      <c r="A150" s="70"/>
      <c r="B150" s="49"/>
      <c r="C150" s="49"/>
      <c r="E150" s="43"/>
      <c r="F150" s="43"/>
      <c r="J150" s="204"/>
      <c r="K150" s="204"/>
    </row>
    <row r="156" spans="1:11" s="3" customFormat="1" ht="11.25">
      <c r="A156" s="70"/>
      <c r="B156" s="49"/>
      <c r="C156" s="49"/>
      <c r="E156" s="43"/>
      <c r="F156" s="43"/>
      <c r="J156" s="204"/>
      <c r="K156" s="204"/>
    </row>
    <row r="164" spans="1:11" s="3" customFormat="1" ht="11.25">
      <c r="A164" s="70"/>
      <c r="B164" s="49"/>
      <c r="C164" s="49"/>
      <c r="E164" s="43"/>
      <c r="F164" s="43"/>
      <c r="J164" s="204"/>
      <c r="K164" s="204"/>
    </row>
    <row r="167" spans="1:11" s="3" customFormat="1" ht="11.25">
      <c r="A167" s="70"/>
      <c r="B167" s="49"/>
      <c r="C167" s="49"/>
      <c r="E167" s="43"/>
      <c r="F167" s="43"/>
      <c r="J167" s="204"/>
      <c r="K167" s="204"/>
    </row>
  </sheetData>
  <sheetProtection/>
  <mergeCells count="2">
    <mergeCell ref="B6:E6"/>
    <mergeCell ref="A101:C101"/>
  </mergeCells>
  <conditionalFormatting sqref="E18:F20">
    <cfRule type="cellIs" priority="16" dxfId="76" operator="equal" stopIfTrue="1">
      <formula>0</formula>
    </cfRule>
  </conditionalFormatting>
  <conditionalFormatting sqref="E13:F13">
    <cfRule type="cellIs" priority="15" dxfId="76" operator="equal" stopIfTrue="1">
      <formula>0</formula>
    </cfRule>
  </conditionalFormatting>
  <conditionalFormatting sqref="E15:F15">
    <cfRule type="cellIs" priority="14" dxfId="76" operator="equal" stopIfTrue="1">
      <formula>0</formula>
    </cfRule>
  </conditionalFormatting>
  <conditionalFormatting sqref="E29:F30">
    <cfRule type="cellIs" priority="13" dxfId="76" operator="equal" stopIfTrue="1">
      <formula>0</formula>
    </cfRule>
  </conditionalFormatting>
  <conditionalFormatting sqref="E34:F35">
    <cfRule type="cellIs" priority="12" dxfId="76" operator="equal" stopIfTrue="1">
      <formula>0</formula>
    </cfRule>
  </conditionalFormatting>
  <conditionalFormatting sqref="E40:F42">
    <cfRule type="cellIs" priority="11" dxfId="76" operator="equal" stopIfTrue="1">
      <formula>0</formula>
    </cfRule>
  </conditionalFormatting>
  <conditionalFormatting sqref="E45:F49">
    <cfRule type="cellIs" priority="10" dxfId="76" operator="equal" stopIfTrue="1">
      <formula>0</formula>
    </cfRule>
  </conditionalFormatting>
  <conditionalFormatting sqref="E66:F67">
    <cfRule type="cellIs" priority="9" dxfId="76" operator="equal" stopIfTrue="1">
      <formula>0</formula>
    </cfRule>
  </conditionalFormatting>
  <conditionalFormatting sqref="E72:F73">
    <cfRule type="cellIs" priority="8" dxfId="76" operator="equal" stopIfTrue="1">
      <formula>0</formula>
    </cfRule>
  </conditionalFormatting>
  <conditionalFormatting sqref="E84:F85">
    <cfRule type="cellIs" priority="7" dxfId="76" operator="equal" stopIfTrue="1">
      <formula>0</formula>
    </cfRule>
  </conditionalFormatting>
  <conditionalFormatting sqref="E27:F28">
    <cfRule type="cellIs" priority="6" dxfId="76" operator="equal" stopIfTrue="1">
      <formula>0</formula>
    </cfRule>
  </conditionalFormatting>
  <conditionalFormatting sqref="E33:F33">
    <cfRule type="cellIs" priority="5" dxfId="76" operator="equal" stopIfTrue="1">
      <formula>0</formula>
    </cfRule>
  </conditionalFormatting>
  <conditionalFormatting sqref="E36:F37">
    <cfRule type="cellIs" priority="4" dxfId="76" operator="equal" stopIfTrue="1">
      <formula>0</formula>
    </cfRule>
  </conditionalFormatting>
  <conditionalFormatting sqref="E60:F61">
    <cfRule type="cellIs" priority="3" dxfId="76" operator="equal" stopIfTrue="1">
      <formula>0</formula>
    </cfRule>
  </conditionalFormatting>
  <conditionalFormatting sqref="E54:F55">
    <cfRule type="cellIs" priority="2" dxfId="76" operator="equal" stopIfTrue="1">
      <formula>0</formula>
    </cfRule>
  </conditionalFormatting>
  <conditionalFormatting sqref="F100 A101 D101:E101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1200" verticalDpi="1200" orientation="portrait" paperSize="9" scale="79" r:id="rId1"/>
  <rowBreaks count="1" manualBreakCount="1">
    <brk id="8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I79" sqref="I79"/>
    </sheetView>
  </sheetViews>
  <sheetFormatPr defaultColWidth="9.140625" defaultRowHeight="12.75"/>
  <cols>
    <col min="1" max="1" width="2.7109375" style="301" customWidth="1"/>
    <col min="2" max="2" width="2.7109375" style="302" customWidth="1"/>
    <col min="3" max="3" width="3.421875" style="302" customWidth="1"/>
    <col min="4" max="4" width="67.7109375" style="52" customWidth="1"/>
    <col min="5" max="6" width="19.00390625" style="53" customWidth="1"/>
    <col min="7" max="16384" width="9.140625" style="51" customWidth="1"/>
  </cols>
  <sheetData>
    <row r="1" spans="1:6" s="1" customFormat="1" ht="11.25">
      <c r="A1" s="270"/>
      <c r="B1" s="271"/>
      <c r="C1" s="271"/>
      <c r="D1" s="72"/>
      <c r="E1" s="72"/>
      <c r="F1" s="75"/>
    </row>
    <row r="2" spans="1:10" s="1" customFormat="1" ht="18">
      <c r="A2" s="272"/>
      <c r="B2" s="273" t="s">
        <v>311</v>
      </c>
      <c r="C2" s="274"/>
      <c r="D2" s="77"/>
      <c r="E2" s="77"/>
      <c r="F2" s="96" t="str">
        <f>'Základní údaje - ZAČNĚTE ZDE'!D7</f>
        <v>ABC, a.s.</v>
      </c>
      <c r="G2" s="262" t="s">
        <v>256</v>
      </c>
      <c r="J2" s="92"/>
    </row>
    <row r="3" spans="1:7" s="1" customFormat="1" ht="12.75">
      <c r="A3" s="275"/>
      <c r="B3" s="276"/>
      <c r="C3" s="277"/>
      <c r="D3" s="80"/>
      <c r="E3" s="80"/>
      <c r="F3" s="195" t="str">
        <f>CONCATENATE('Základní údaje - ZAČNĚTE ZDE'!C9,'Základní údaje - ZAČNĚTE ZDE'!D9)</f>
        <v>IČO 123 45 678</v>
      </c>
      <c r="G3" s="263" t="s">
        <v>257</v>
      </c>
    </row>
    <row r="4" spans="1:6" ht="12">
      <c r="A4" s="278"/>
      <c r="B4" s="274"/>
      <c r="C4" s="274"/>
      <c r="D4" s="77"/>
      <c r="E4" s="77"/>
      <c r="F4" s="195"/>
    </row>
    <row r="5" spans="1:6" ht="12.75">
      <c r="A5" s="278"/>
      <c r="B5" s="279" t="s">
        <v>254</v>
      </c>
      <c r="C5" s="279"/>
      <c r="D5" s="102"/>
      <c r="E5" s="102"/>
      <c r="F5" s="195" t="str">
        <f>'Základní údaje - ZAČNĚTE ZDE'!D12</f>
        <v>Závěrková 33</v>
      </c>
    </row>
    <row r="6" spans="1:6" ht="12.75">
      <c r="A6" s="278"/>
      <c r="B6" s="343">
        <f>'Základní údaje - ZAČNĚTE ZDE'!D5</f>
        <v>45291</v>
      </c>
      <c r="C6" s="343"/>
      <c r="D6" s="343"/>
      <c r="E6" s="142"/>
      <c r="F6" s="195" t="str">
        <f>'Základní údaje - ZAČNĚTE ZDE'!D13</f>
        <v>Praha 1</v>
      </c>
    </row>
    <row r="7" spans="1:6" ht="12.75">
      <c r="A7" s="278"/>
      <c r="B7" s="279" t="s">
        <v>11</v>
      </c>
      <c r="C7" s="280"/>
      <c r="D7" s="103"/>
      <c r="E7" s="103"/>
      <c r="F7" s="195" t="str">
        <f>'Základní údaje - ZAČNĚTE ZDE'!D14</f>
        <v>111 00</v>
      </c>
    </row>
    <row r="8" spans="1:6" ht="11.25">
      <c r="A8" s="278"/>
      <c r="B8" s="281"/>
      <c r="C8" s="281"/>
      <c r="D8" s="80"/>
      <c r="E8" s="80"/>
      <c r="F8" s="83"/>
    </row>
    <row r="9" spans="1:6" ht="11.25">
      <c r="A9" s="282"/>
      <c r="B9" s="283"/>
      <c r="C9" s="281"/>
      <c r="D9" s="80"/>
      <c r="E9" s="80"/>
      <c r="F9" s="106"/>
    </row>
    <row r="10" spans="1:7" ht="11.25">
      <c r="A10" s="264"/>
      <c r="B10" s="265"/>
      <c r="C10" s="265"/>
      <c r="D10" s="205"/>
      <c r="E10" s="138" t="s">
        <v>23</v>
      </c>
      <c r="F10" s="138" t="s">
        <v>24</v>
      </c>
      <c r="G10" s="306"/>
    </row>
    <row r="11" spans="1:6" ht="11.25">
      <c r="A11" s="223"/>
      <c r="B11" s="281"/>
      <c r="C11" s="281"/>
      <c r="D11" s="206"/>
      <c r="E11" s="139" t="s">
        <v>22</v>
      </c>
      <c r="F11" s="139" t="s">
        <v>22</v>
      </c>
    </row>
    <row r="12" spans="1:6" ht="11.25">
      <c r="A12" s="267"/>
      <c r="B12" s="284"/>
      <c r="C12" s="284"/>
      <c r="D12" s="207"/>
      <c r="E12" s="150"/>
      <c r="F12" s="208"/>
    </row>
    <row r="13" spans="1:6" ht="11.25">
      <c r="A13" s="293" t="s">
        <v>55</v>
      </c>
      <c r="B13" s="294"/>
      <c r="C13" s="294"/>
      <c r="D13" s="211" t="s">
        <v>56</v>
      </c>
      <c r="E13" s="14"/>
      <c r="F13" s="14"/>
    </row>
    <row r="14" spans="1:6" ht="11.25">
      <c r="A14" s="293"/>
      <c r="B14" s="283"/>
      <c r="C14" s="283"/>
      <c r="D14" s="210"/>
      <c r="E14" s="334"/>
      <c r="F14" s="106"/>
    </row>
    <row r="15" spans="1:6" ht="11.25">
      <c r="A15" s="285"/>
      <c r="B15" s="286"/>
      <c r="C15" s="287"/>
      <c r="D15" s="209" t="s">
        <v>287</v>
      </c>
      <c r="E15" s="335"/>
      <c r="F15" s="336"/>
    </row>
    <row r="16" spans="1:6" ht="11.25">
      <c r="A16" s="288"/>
      <c r="B16" s="283"/>
      <c r="C16" s="283"/>
      <c r="D16" s="210"/>
      <c r="E16" s="334"/>
      <c r="F16" s="106"/>
    </row>
    <row r="17" spans="1:6" ht="11.25">
      <c r="A17" s="285" t="s">
        <v>36</v>
      </c>
      <c r="B17" s="286"/>
      <c r="C17" s="287"/>
      <c r="D17" s="211" t="s">
        <v>18</v>
      </c>
      <c r="E17" s="14"/>
      <c r="F17" s="14"/>
    </row>
    <row r="18" spans="1:6" ht="11.25">
      <c r="A18" s="285"/>
      <c r="B18" s="286"/>
      <c r="C18" s="283"/>
      <c r="D18" s="210"/>
      <c r="E18" s="334"/>
      <c r="F18" s="106"/>
    </row>
    <row r="19" spans="1:6" ht="11.25">
      <c r="A19" s="213" t="s">
        <v>37</v>
      </c>
      <c r="B19" s="214" t="s">
        <v>13</v>
      </c>
      <c r="C19" s="266"/>
      <c r="D19" s="212" t="s">
        <v>38</v>
      </c>
      <c r="E19" s="14">
        <f>SUM(E20:E25)</f>
        <v>0</v>
      </c>
      <c r="F19" s="14">
        <f>SUM(F20:F25)</f>
        <v>0</v>
      </c>
    </row>
    <row r="20" spans="1:6" ht="22.5">
      <c r="A20" s="213" t="s">
        <v>37</v>
      </c>
      <c r="B20" s="214" t="s">
        <v>13</v>
      </c>
      <c r="C20" s="215" t="s">
        <v>13</v>
      </c>
      <c r="D20" s="212" t="s">
        <v>259</v>
      </c>
      <c r="E20" s="16"/>
      <c r="F20" s="16"/>
    </row>
    <row r="21" spans="1:6" ht="11.25">
      <c r="A21" s="213" t="s">
        <v>37</v>
      </c>
      <c r="B21" s="214" t="s">
        <v>13</v>
      </c>
      <c r="C21" s="217" t="s">
        <v>14</v>
      </c>
      <c r="D21" s="212" t="s">
        <v>260</v>
      </c>
      <c r="E21" s="16"/>
      <c r="F21" s="16"/>
    </row>
    <row r="22" spans="1:6" ht="11.25">
      <c r="A22" s="213" t="s">
        <v>37</v>
      </c>
      <c r="B22" s="214" t="s">
        <v>13</v>
      </c>
      <c r="C22" s="217" t="s">
        <v>15</v>
      </c>
      <c r="D22" s="212" t="s">
        <v>261</v>
      </c>
      <c r="E22" s="16"/>
      <c r="F22" s="16"/>
    </row>
    <row r="23" spans="1:6" ht="11.25">
      <c r="A23" s="213" t="s">
        <v>37</v>
      </c>
      <c r="B23" s="214" t="s">
        <v>13</v>
      </c>
      <c r="C23" s="217" t="s">
        <v>16</v>
      </c>
      <c r="D23" s="212" t="s">
        <v>262</v>
      </c>
      <c r="E23" s="16"/>
      <c r="F23" s="16"/>
    </row>
    <row r="24" spans="1:6" ht="22.5">
      <c r="A24" s="213" t="s">
        <v>37</v>
      </c>
      <c r="B24" s="214" t="s">
        <v>13</v>
      </c>
      <c r="C24" s="217" t="s">
        <v>12</v>
      </c>
      <c r="D24" s="212" t="s">
        <v>263</v>
      </c>
      <c r="E24" s="16"/>
      <c r="F24" s="16"/>
    </row>
    <row r="25" spans="1:6" ht="11.25">
      <c r="A25" s="267" t="s">
        <v>37</v>
      </c>
      <c r="B25" s="216" t="s">
        <v>13</v>
      </c>
      <c r="C25" s="269" t="s">
        <v>17</v>
      </c>
      <c r="D25" s="212" t="s">
        <v>264</v>
      </c>
      <c r="E25" s="16"/>
      <c r="F25" s="16"/>
    </row>
    <row r="26" spans="1:6" ht="11.25">
      <c r="A26" s="289"/>
      <c r="B26" s="283"/>
      <c r="C26" s="283"/>
      <c r="D26" s="210"/>
      <c r="E26" s="334"/>
      <c r="F26" s="106"/>
    </row>
    <row r="27" spans="1:6" ht="22.5">
      <c r="A27" s="290" t="s">
        <v>40</v>
      </c>
      <c r="B27" s="291" t="s">
        <v>41</v>
      </c>
      <c r="C27" s="292"/>
      <c r="D27" s="211" t="s">
        <v>265</v>
      </c>
      <c r="E27" s="14">
        <f>E17+E19</f>
        <v>0</v>
      </c>
      <c r="F27" s="14">
        <f>F17+F19</f>
        <v>0</v>
      </c>
    </row>
    <row r="28" spans="1:6" ht="11.25">
      <c r="A28" s="289"/>
      <c r="B28" s="283"/>
      <c r="C28" s="283"/>
      <c r="D28" s="210"/>
      <c r="E28" s="334"/>
      <c r="F28" s="106"/>
    </row>
    <row r="29" spans="1:6" ht="11.25">
      <c r="A29" s="264" t="s">
        <v>37</v>
      </c>
      <c r="B29" s="265" t="s">
        <v>14</v>
      </c>
      <c r="C29" s="266"/>
      <c r="D29" s="212" t="s">
        <v>266</v>
      </c>
      <c r="E29" s="14">
        <f>SUM(E30:E33)</f>
        <v>0</v>
      </c>
      <c r="F29" s="14">
        <f>SUM(F30:F33)</f>
        <v>0</v>
      </c>
    </row>
    <row r="30" spans="1:6" ht="22.5">
      <c r="A30" s="213" t="s">
        <v>37</v>
      </c>
      <c r="B30" s="214" t="s">
        <v>14</v>
      </c>
      <c r="C30" s="215" t="s">
        <v>13</v>
      </c>
      <c r="D30" s="212" t="s">
        <v>267</v>
      </c>
      <c r="E30" s="16"/>
      <c r="F30" s="16"/>
    </row>
    <row r="31" spans="1:6" ht="22.5">
      <c r="A31" s="223" t="s">
        <v>37</v>
      </c>
      <c r="B31" s="214" t="s">
        <v>14</v>
      </c>
      <c r="C31" s="217" t="s">
        <v>14</v>
      </c>
      <c r="D31" s="212" t="s">
        <v>268</v>
      </c>
      <c r="E31" s="16"/>
      <c r="F31" s="16"/>
    </row>
    <row r="32" spans="1:6" ht="11.25">
      <c r="A32" s="223" t="s">
        <v>37</v>
      </c>
      <c r="B32" s="214" t="s">
        <v>14</v>
      </c>
      <c r="C32" s="217" t="s">
        <v>15</v>
      </c>
      <c r="D32" s="212" t="s">
        <v>269</v>
      </c>
      <c r="E32" s="16"/>
      <c r="F32" s="16"/>
    </row>
    <row r="33" spans="1:6" ht="22.5">
      <c r="A33" s="267" t="s">
        <v>37</v>
      </c>
      <c r="B33" s="216" t="s">
        <v>14</v>
      </c>
      <c r="C33" s="268" t="s">
        <v>16</v>
      </c>
      <c r="D33" s="212" t="s">
        <v>270</v>
      </c>
      <c r="E33" s="16"/>
      <c r="F33" s="16"/>
    </row>
    <row r="34" spans="1:6" ht="11.25">
      <c r="A34" s="289"/>
      <c r="B34" s="283"/>
      <c r="C34" s="283"/>
      <c r="D34" s="210"/>
      <c r="E34" s="334"/>
      <c r="F34" s="106"/>
    </row>
    <row r="35" spans="1:6" ht="11.25">
      <c r="A35" s="290" t="s">
        <v>40</v>
      </c>
      <c r="B35" s="291" t="s">
        <v>42</v>
      </c>
      <c r="C35" s="292"/>
      <c r="D35" s="211" t="s">
        <v>271</v>
      </c>
      <c r="E35" s="54">
        <f>E27+E29</f>
        <v>0</v>
      </c>
      <c r="F35" s="54">
        <f>F27+F29</f>
        <v>0</v>
      </c>
    </row>
    <row r="36" spans="1:6" ht="11.25">
      <c r="A36" s="293"/>
      <c r="B36" s="294"/>
      <c r="C36" s="294"/>
      <c r="D36" s="210"/>
      <c r="E36" s="334"/>
      <c r="F36" s="106"/>
    </row>
    <row r="37" spans="1:6" ht="11.25">
      <c r="A37" s="223" t="s">
        <v>37</v>
      </c>
      <c r="B37" s="217" t="s">
        <v>15</v>
      </c>
      <c r="C37" s="217"/>
      <c r="D37" s="212" t="s">
        <v>272</v>
      </c>
      <c r="E37" s="16"/>
      <c r="F37" s="16"/>
    </row>
    <row r="38" spans="1:6" ht="11.25">
      <c r="A38" s="223" t="s">
        <v>37</v>
      </c>
      <c r="B38" s="217" t="s">
        <v>16</v>
      </c>
      <c r="C38" s="217"/>
      <c r="D38" s="212" t="s">
        <v>273</v>
      </c>
      <c r="E38" s="16"/>
      <c r="F38" s="16"/>
    </row>
    <row r="39" spans="1:6" ht="11.25">
      <c r="A39" s="223" t="s">
        <v>37</v>
      </c>
      <c r="B39" s="217" t="s">
        <v>12</v>
      </c>
      <c r="C39" s="217"/>
      <c r="D39" s="212" t="s">
        <v>274</v>
      </c>
      <c r="E39" s="16"/>
      <c r="F39" s="16"/>
    </row>
    <row r="40" spans="1:6" ht="11.25">
      <c r="A40" s="267" t="s">
        <v>37</v>
      </c>
      <c r="B40" s="305" t="s">
        <v>39</v>
      </c>
      <c r="C40" s="268"/>
      <c r="D40" s="218" t="s">
        <v>275</v>
      </c>
      <c r="E40" s="16"/>
      <c r="F40" s="16"/>
    </row>
    <row r="41" spans="1:6" ht="11.25">
      <c r="A41" s="293"/>
      <c r="B41" s="294"/>
      <c r="C41" s="294"/>
      <c r="D41" s="210"/>
      <c r="E41" s="334"/>
      <c r="F41" s="106"/>
    </row>
    <row r="42" spans="1:6" ht="11.25">
      <c r="A42" s="290" t="s">
        <v>40</v>
      </c>
      <c r="B42" s="291" t="s">
        <v>43</v>
      </c>
      <c r="C42" s="295"/>
      <c r="D42" s="219" t="s">
        <v>44</v>
      </c>
      <c r="E42" s="18">
        <f>E35+E37+E38+E39+E40</f>
        <v>0</v>
      </c>
      <c r="F42" s="18">
        <f>F35+F37+F38+F39+F40</f>
        <v>0</v>
      </c>
    </row>
    <row r="43" spans="1:6" ht="11.25">
      <c r="A43" s="293"/>
      <c r="B43" s="294"/>
      <c r="C43" s="294"/>
      <c r="D43" s="210"/>
      <c r="E43" s="334"/>
      <c r="F43" s="106"/>
    </row>
    <row r="44" spans="1:6" s="226" customFormat="1" ht="11.25">
      <c r="A44" s="285"/>
      <c r="B44" s="286"/>
      <c r="C44" s="287"/>
      <c r="D44" s="209" t="s">
        <v>45</v>
      </c>
      <c r="E44" s="337"/>
      <c r="F44" s="193"/>
    </row>
    <row r="45" spans="1:6" ht="11.25">
      <c r="A45" s="293"/>
      <c r="B45" s="294"/>
      <c r="C45" s="294"/>
      <c r="D45" s="210"/>
      <c r="E45" s="337"/>
      <c r="F45" s="193"/>
    </row>
    <row r="46" spans="1:6" ht="11.25">
      <c r="A46" s="223" t="s">
        <v>46</v>
      </c>
      <c r="B46" s="217" t="s">
        <v>13</v>
      </c>
      <c r="C46" s="281"/>
      <c r="D46" s="212" t="s">
        <v>276</v>
      </c>
      <c r="E46" s="16"/>
      <c r="F46" s="16"/>
    </row>
    <row r="47" spans="1:6" ht="11.25">
      <c r="A47" s="223" t="s">
        <v>46</v>
      </c>
      <c r="B47" s="217" t="s">
        <v>14</v>
      </c>
      <c r="C47" s="281"/>
      <c r="D47" s="220" t="s">
        <v>47</v>
      </c>
      <c r="E47" s="16"/>
      <c r="F47" s="16"/>
    </row>
    <row r="48" spans="1:6" ht="11.25">
      <c r="A48" s="267" t="s">
        <v>46</v>
      </c>
      <c r="B48" s="216" t="s">
        <v>15</v>
      </c>
      <c r="C48" s="268"/>
      <c r="D48" s="220" t="s">
        <v>277</v>
      </c>
      <c r="E48" s="16"/>
      <c r="F48" s="16"/>
    </row>
    <row r="49" spans="1:6" s="227" customFormat="1" ht="11.25">
      <c r="A49" s="223"/>
      <c r="B49" s="217"/>
      <c r="C49" s="281"/>
      <c r="D49" s="221"/>
      <c r="E49" s="180"/>
      <c r="F49" s="83"/>
    </row>
    <row r="50" spans="1:6" ht="11.25">
      <c r="A50" s="285" t="s">
        <v>48</v>
      </c>
      <c r="B50" s="291" t="s">
        <v>43</v>
      </c>
      <c r="C50" s="292"/>
      <c r="D50" s="211" t="s">
        <v>49</v>
      </c>
      <c r="E50" s="18">
        <f>SUM(E46:E48)</f>
        <v>0</v>
      </c>
      <c r="F50" s="18">
        <f>SUM(F46:F48)</f>
        <v>0</v>
      </c>
    </row>
    <row r="51" spans="1:6" ht="11.25">
      <c r="A51" s="293"/>
      <c r="B51" s="284"/>
      <c r="C51" s="284"/>
      <c r="D51" s="210"/>
      <c r="E51" s="180"/>
      <c r="F51" s="83"/>
    </row>
    <row r="52" spans="1:6" ht="11.25">
      <c r="A52" s="285"/>
      <c r="B52" s="291"/>
      <c r="C52" s="292"/>
      <c r="D52" s="209" t="s">
        <v>50</v>
      </c>
      <c r="E52" s="337"/>
      <c r="F52" s="193"/>
    </row>
    <row r="53" spans="1:6" ht="11.25">
      <c r="A53" s="285"/>
      <c r="B53" s="286"/>
      <c r="C53" s="286"/>
      <c r="D53" s="210"/>
      <c r="E53" s="338"/>
      <c r="F53" s="339"/>
    </row>
    <row r="54" spans="1:6" ht="33.75">
      <c r="A54" s="296" t="s">
        <v>51</v>
      </c>
      <c r="B54" s="291" t="s">
        <v>13</v>
      </c>
      <c r="C54" s="292"/>
      <c r="D54" s="212" t="s">
        <v>278</v>
      </c>
      <c r="E54" s="16"/>
      <c r="F54" s="16"/>
    </row>
    <row r="55" spans="1:6" ht="11.25">
      <c r="A55" s="223"/>
      <c r="B55" s="281"/>
      <c r="C55" s="281"/>
      <c r="D55" s="222"/>
      <c r="E55" s="340"/>
      <c r="F55" s="341"/>
    </row>
    <row r="56" spans="1:6" ht="11.25">
      <c r="A56" s="264" t="s">
        <v>51</v>
      </c>
      <c r="B56" s="265" t="s">
        <v>14</v>
      </c>
      <c r="C56" s="266"/>
      <c r="D56" s="212" t="s">
        <v>279</v>
      </c>
      <c r="E56" s="14">
        <f>SUM(E57:E62)</f>
        <v>0</v>
      </c>
      <c r="F56" s="14">
        <f>SUM(F57:F62)</f>
        <v>0</v>
      </c>
    </row>
    <row r="57" spans="1:6" ht="22.5">
      <c r="A57" s="223" t="s">
        <v>51</v>
      </c>
      <c r="B57" s="217" t="s">
        <v>14</v>
      </c>
      <c r="C57" s="224" t="s">
        <v>13</v>
      </c>
      <c r="D57" s="212" t="s">
        <v>280</v>
      </c>
      <c r="E57" s="16"/>
      <c r="F57" s="16"/>
    </row>
    <row r="58" spans="1:6" ht="11.25">
      <c r="A58" s="223" t="s">
        <v>51</v>
      </c>
      <c r="B58" s="217" t="s">
        <v>14</v>
      </c>
      <c r="C58" s="224" t="s">
        <v>14</v>
      </c>
      <c r="D58" s="212" t="s">
        <v>281</v>
      </c>
      <c r="E58" s="16"/>
      <c r="F58" s="16"/>
    </row>
    <row r="59" spans="1:6" ht="11.25">
      <c r="A59" s="223" t="s">
        <v>51</v>
      </c>
      <c r="B59" s="217" t="s">
        <v>14</v>
      </c>
      <c r="C59" s="224" t="s">
        <v>15</v>
      </c>
      <c r="D59" s="212" t="s">
        <v>282</v>
      </c>
      <c r="E59" s="16"/>
      <c r="F59" s="16"/>
    </row>
    <row r="60" spans="1:6" ht="11.25">
      <c r="A60" s="223" t="s">
        <v>51</v>
      </c>
      <c r="B60" s="217" t="s">
        <v>14</v>
      </c>
      <c r="C60" s="224" t="s">
        <v>16</v>
      </c>
      <c r="D60" s="212" t="s">
        <v>283</v>
      </c>
      <c r="E60" s="16"/>
      <c r="F60" s="16"/>
    </row>
    <row r="61" spans="1:6" ht="11.25">
      <c r="A61" s="223" t="s">
        <v>51</v>
      </c>
      <c r="B61" s="217" t="s">
        <v>14</v>
      </c>
      <c r="C61" s="224" t="s">
        <v>12</v>
      </c>
      <c r="D61" s="212" t="s">
        <v>284</v>
      </c>
      <c r="E61" s="16"/>
      <c r="F61" s="16"/>
    </row>
    <row r="62" spans="1:6" ht="33.75">
      <c r="A62" s="267" t="s">
        <v>51</v>
      </c>
      <c r="B62" s="216" t="s">
        <v>14</v>
      </c>
      <c r="C62" s="269" t="s">
        <v>17</v>
      </c>
      <c r="D62" s="212" t="s">
        <v>285</v>
      </c>
      <c r="E62" s="16"/>
      <c r="F62" s="16"/>
    </row>
    <row r="63" spans="1:6" ht="11.25">
      <c r="A63" s="223"/>
      <c r="B63" s="281"/>
      <c r="C63" s="281"/>
      <c r="D63" s="222"/>
      <c r="E63" s="180"/>
      <c r="F63" s="83"/>
    </row>
    <row r="64" spans="1:6" ht="11.25">
      <c r="A64" s="285" t="s">
        <v>52</v>
      </c>
      <c r="B64" s="291" t="s">
        <v>43</v>
      </c>
      <c r="C64" s="292"/>
      <c r="D64" s="211" t="s">
        <v>53</v>
      </c>
      <c r="E64" s="18">
        <f>E54+E56</f>
        <v>0</v>
      </c>
      <c r="F64" s="18">
        <f>F54+F56</f>
        <v>0</v>
      </c>
    </row>
    <row r="65" spans="1:6" ht="11.25">
      <c r="A65" s="293"/>
      <c r="B65" s="294"/>
      <c r="C65" s="294"/>
      <c r="D65" s="210"/>
      <c r="E65" s="334"/>
      <c r="F65" s="106"/>
    </row>
    <row r="66" spans="1:6" ht="11.25">
      <c r="A66" s="293" t="s">
        <v>54</v>
      </c>
      <c r="B66" s="294"/>
      <c r="C66" s="294"/>
      <c r="D66" s="211" t="s">
        <v>286</v>
      </c>
      <c r="E66" s="18">
        <f>E42+E50+E64</f>
        <v>0</v>
      </c>
      <c r="F66" s="18">
        <f>F42+F50+F64</f>
        <v>0</v>
      </c>
    </row>
    <row r="67" spans="1:6" ht="11.25">
      <c r="A67" s="293" t="s">
        <v>57</v>
      </c>
      <c r="B67" s="294"/>
      <c r="C67" s="294"/>
      <c r="D67" s="211" t="s">
        <v>58</v>
      </c>
      <c r="E67" s="14">
        <f>E66+E13</f>
        <v>0</v>
      </c>
      <c r="F67" s="14">
        <f>F66+F13</f>
        <v>0</v>
      </c>
    </row>
    <row r="68" spans="1:6" ht="11.25">
      <c r="A68" s="297"/>
      <c r="B68" s="283"/>
      <c r="C68" s="283"/>
      <c r="D68" s="210"/>
      <c r="E68" s="147"/>
      <c r="F68" s="147"/>
    </row>
    <row r="69" spans="1:6" ht="11.25">
      <c r="A69" s="297"/>
      <c r="B69" s="283"/>
      <c r="C69" s="283"/>
      <c r="D69" s="210"/>
      <c r="E69" s="147"/>
      <c r="F69" s="147"/>
    </row>
    <row r="70" spans="1:6" s="228" customFormat="1" ht="11.25">
      <c r="A70" s="297"/>
      <c r="B70" s="283"/>
      <c r="C70" s="283"/>
      <c r="D70" s="210"/>
      <c r="E70" s="78"/>
      <c r="F70" s="225"/>
    </row>
    <row r="71" spans="1:6" ht="11.25">
      <c r="A71" s="298" t="s">
        <v>59</v>
      </c>
      <c r="B71" s="299"/>
      <c r="C71" s="299"/>
      <c r="D71" s="174" t="s">
        <v>255</v>
      </c>
      <c r="E71" s="134"/>
      <c r="F71" s="250"/>
    </row>
    <row r="72" spans="1:6" ht="11.25">
      <c r="A72" s="278" t="s">
        <v>60</v>
      </c>
      <c r="B72" s="300"/>
      <c r="C72" s="300"/>
      <c r="D72" s="79"/>
      <c r="E72" s="137"/>
      <c r="F72" s="251"/>
    </row>
    <row r="73" spans="1:6" ht="11.25">
      <c r="A73" s="278"/>
      <c r="B73" s="300"/>
      <c r="C73" s="300"/>
      <c r="D73" s="79"/>
      <c r="E73" s="137"/>
      <c r="F73" s="251"/>
    </row>
    <row r="74" spans="1:6" ht="11.25">
      <c r="A74" s="278"/>
      <c r="B74" s="300"/>
      <c r="C74" s="300"/>
      <c r="D74" s="79"/>
      <c r="E74" s="81"/>
      <c r="F74" s="251"/>
    </row>
    <row r="75" spans="1:6" ht="11.25">
      <c r="A75" s="278"/>
      <c r="B75" s="300"/>
      <c r="C75" s="300"/>
      <c r="D75" s="79"/>
      <c r="E75" s="81"/>
      <c r="F75" s="252"/>
    </row>
    <row r="76" spans="1:6" ht="11.25">
      <c r="A76" s="347">
        <f>'Základní údaje - ZAČNĚTE ZDE'!D16</f>
        <v>45336</v>
      </c>
      <c r="B76" s="348"/>
      <c r="C76" s="349"/>
      <c r="D76" s="141" t="str">
        <f>'Základní údaje - ZAČNĚTE ZDE'!D18</f>
        <v>Ing. Petr Novák</v>
      </c>
      <c r="E76" s="175"/>
      <c r="F76" s="253"/>
    </row>
  </sheetData>
  <sheetProtection/>
  <mergeCells count="2">
    <mergeCell ref="B6:D6"/>
    <mergeCell ref="A76:C76"/>
  </mergeCells>
  <conditionalFormatting sqref="E54 E57:E62 E20:E24 E48:E49 D76:E76 E30:E33">
    <cfRule type="cellIs" priority="21" dxfId="76" operator="equal" stopIfTrue="1">
      <formula>0</formula>
    </cfRule>
  </conditionalFormatting>
  <conditionalFormatting sqref="E25">
    <cfRule type="cellIs" priority="20" dxfId="76" operator="equal" stopIfTrue="1">
      <formula>0</formula>
    </cfRule>
  </conditionalFormatting>
  <conditionalFormatting sqref="E37:E40">
    <cfRule type="cellIs" priority="18" dxfId="76" operator="equal" stopIfTrue="1">
      <formula>0</formula>
    </cfRule>
  </conditionalFormatting>
  <conditionalFormatting sqref="E45:E47">
    <cfRule type="cellIs" priority="17" dxfId="76" operator="equal" stopIfTrue="1">
      <formula>0</formula>
    </cfRule>
  </conditionalFormatting>
  <conditionalFormatting sqref="F75">
    <cfRule type="cellIs" priority="16" dxfId="76" operator="equal" stopIfTrue="1">
      <formula>0</formula>
    </cfRule>
  </conditionalFormatting>
  <conditionalFormatting sqref="A76">
    <cfRule type="cellIs" priority="15" dxfId="76" operator="equal" stopIfTrue="1">
      <formula>0</formula>
    </cfRule>
  </conditionalFormatting>
  <conditionalFormatting sqref="E44">
    <cfRule type="cellIs" priority="14" dxfId="76" operator="equal" stopIfTrue="1">
      <formula>0</formula>
    </cfRule>
  </conditionalFormatting>
  <conditionalFormatting sqref="E52">
    <cfRule type="cellIs" priority="13" dxfId="76" operator="equal" stopIfTrue="1">
      <formula>0</formula>
    </cfRule>
  </conditionalFormatting>
  <conditionalFormatting sqref="F54 F57:F62 F20:F24 F48:F49 F30:F33">
    <cfRule type="cellIs" priority="6" dxfId="76" operator="equal" stopIfTrue="1">
      <formula>0</formula>
    </cfRule>
  </conditionalFormatting>
  <conditionalFormatting sqref="F25">
    <cfRule type="cellIs" priority="5" dxfId="76" operator="equal" stopIfTrue="1">
      <formula>0</formula>
    </cfRule>
  </conditionalFormatting>
  <conditionalFormatting sqref="F37:F40">
    <cfRule type="cellIs" priority="4" dxfId="76" operator="equal" stopIfTrue="1">
      <formula>0</formula>
    </cfRule>
  </conditionalFormatting>
  <conditionalFormatting sqref="F45:F47">
    <cfRule type="cellIs" priority="3" dxfId="76" operator="equal" stopIfTrue="1">
      <formula>0</formula>
    </cfRule>
  </conditionalFormatting>
  <conditionalFormatting sqref="F44">
    <cfRule type="cellIs" priority="2" dxfId="76" operator="equal" stopIfTrue="1">
      <formula>0</formula>
    </cfRule>
  </conditionalFormatting>
  <conditionalFormatting sqref="F52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2.8515625" style="55" customWidth="1"/>
    <col min="2" max="2" width="45.00390625" style="55" customWidth="1"/>
    <col min="3" max="9" width="11.7109375" style="55" customWidth="1"/>
    <col min="10" max="10" width="2.00390625" style="55" customWidth="1"/>
    <col min="11" max="15" width="8.57421875" style="55" customWidth="1"/>
    <col min="16" max="23" width="8.8515625" style="55" customWidth="1"/>
    <col min="24" max="16384" width="9.140625" style="55" customWidth="1"/>
  </cols>
  <sheetData>
    <row r="1" spans="1:9" ht="11.25">
      <c r="A1" s="71"/>
      <c r="B1" s="72"/>
      <c r="C1" s="72"/>
      <c r="D1" s="72"/>
      <c r="E1" s="72"/>
      <c r="F1" s="73"/>
      <c r="G1" s="72"/>
      <c r="H1" s="72"/>
      <c r="I1" s="75"/>
    </row>
    <row r="2" spans="1:10" ht="18">
      <c r="A2" s="143"/>
      <c r="B2" s="95" t="s">
        <v>312</v>
      </c>
      <c r="C2" s="77"/>
      <c r="D2" s="77"/>
      <c r="E2" s="77"/>
      <c r="F2" s="77"/>
      <c r="G2" s="77"/>
      <c r="H2" s="77"/>
      <c r="I2" s="96" t="str">
        <f>'Základní údaje - ZAČNĚTE ZDE'!D7</f>
        <v>ABC, a.s.</v>
      </c>
      <c r="J2" s="262" t="s">
        <v>256</v>
      </c>
    </row>
    <row r="3" spans="1:10" ht="12.75">
      <c r="A3" s="144"/>
      <c r="B3" s="229"/>
      <c r="C3" s="230"/>
      <c r="D3" s="80"/>
      <c r="E3" s="80"/>
      <c r="F3" s="80"/>
      <c r="G3" s="230"/>
      <c r="H3" s="80"/>
      <c r="I3" s="99" t="str">
        <f>CONCATENATE('Základní údaje - ZAČNĚTE ZDE'!C9,'Základní údaje - ZAČNĚTE ZDE'!D9)</f>
        <v>IČO 123 45 678</v>
      </c>
      <c r="J3" s="263" t="s">
        <v>257</v>
      </c>
    </row>
    <row r="4" spans="1:9" ht="12">
      <c r="A4" s="76"/>
      <c r="B4" s="77"/>
      <c r="C4" s="77"/>
      <c r="D4" s="77"/>
      <c r="E4" s="77"/>
      <c r="F4" s="77"/>
      <c r="G4" s="77"/>
      <c r="H4" s="77"/>
      <c r="I4" s="99"/>
    </row>
    <row r="5" spans="1:9" ht="12.75">
      <c r="A5" s="79"/>
      <c r="B5" s="102" t="s">
        <v>29</v>
      </c>
      <c r="C5" s="102"/>
      <c r="D5" s="102"/>
      <c r="E5" s="102"/>
      <c r="F5" s="77"/>
      <c r="G5" s="77"/>
      <c r="H5" s="77"/>
      <c r="I5" s="99" t="str">
        <f>'Základní údaje - ZAČNĚTE ZDE'!D12</f>
        <v>Závěrková 33</v>
      </c>
    </row>
    <row r="6" spans="1:9" ht="12.75">
      <c r="A6" s="79"/>
      <c r="B6" s="307">
        <f>'Základní údaje - ZAČNĚTE ZDE'!D5</f>
        <v>45291</v>
      </c>
      <c r="C6" s="307"/>
      <c r="D6" s="177"/>
      <c r="E6" s="177"/>
      <c r="F6" s="231"/>
      <c r="G6" s="356"/>
      <c r="H6" s="356"/>
      <c r="I6" s="99" t="str">
        <f>'Základní údaje - ZAČNĚTE ZDE'!D13</f>
        <v>Praha 1</v>
      </c>
    </row>
    <row r="7" spans="1:9" ht="12.75">
      <c r="A7" s="79"/>
      <c r="B7" s="102" t="s">
        <v>11</v>
      </c>
      <c r="C7" s="102"/>
      <c r="D7" s="103"/>
      <c r="E7" s="103"/>
      <c r="F7" s="123"/>
      <c r="G7" s="77"/>
      <c r="H7" s="123"/>
      <c r="I7" s="99" t="str">
        <f>'Základní údaje - ZAČNĚTE ZDE'!D14</f>
        <v>111 00</v>
      </c>
    </row>
    <row r="8" spans="1:9" ht="11.25">
      <c r="A8" s="79"/>
      <c r="B8" s="81"/>
      <c r="C8" s="80"/>
      <c r="D8" s="80"/>
      <c r="E8" s="80"/>
      <c r="F8" s="80"/>
      <c r="G8" s="80"/>
      <c r="H8" s="80"/>
      <c r="I8" s="83"/>
    </row>
    <row r="9" spans="1:9" ht="11.25">
      <c r="A9" s="84"/>
      <c r="B9" s="124"/>
      <c r="C9" s="85"/>
      <c r="D9" s="86"/>
      <c r="E9" s="86"/>
      <c r="F9" s="86"/>
      <c r="G9" s="85"/>
      <c r="H9" s="86"/>
      <c r="I9" s="89"/>
    </row>
    <row r="10" spans="1:9" ht="11.25">
      <c r="A10" s="308"/>
      <c r="B10" s="309"/>
      <c r="C10" s="310" t="s">
        <v>289</v>
      </c>
      <c r="D10" s="357" t="s">
        <v>290</v>
      </c>
      <c r="E10" s="358" t="s">
        <v>291</v>
      </c>
      <c r="F10" s="311" t="s">
        <v>289</v>
      </c>
      <c r="G10" s="358" t="s">
        <v>290</v>
      </c>
      <c r="H10" s="357" t="s">
        <v>291</v>
      </c>
      <c r="I10" s="310" t="s">
        <v>289</v>
      </c>
    </row>
    <row r="11" spans="1:10" ht="11.25">
      <c r="A11" s="308"/>
      <c r="B11" s="309"/>
      <c r="C11" s="312" t="s">
        <v>319</v>
      </c>
      <c r="D11" s="357"/>
      <c r="E11" s="358"/>
      <c r="F11" s="313" t="s">
        <v>320</v>
      </c>
      <c r="G11" s="358"/>
      <c r="H11" s="357"/>
      <c r="I11" s="312" t="s">
        <v>321</v>
      </c>
      <c r="J11" s="261" t="s">
        <v>292</v>
      </c>
    </row>
    <row r="12" spans="1:9" ht="11.25">
      <c r="A12" s="232"/>
      <c r="B12" s="233"/>
      <c r="C12" s="314"/>
      <c r="D12" s="309"/>
      <c r="E12" s="314"/>
      <c r="F12" s="309"/>
      <c r="G12" s="314"/>
      <c r="H12" s="309"/>
      <c r="I12" s="314"/>
    </row>
    <row r="13" spans="1:9" ht="12" thickBot="1">
      <c r="A13" s="315"/>
      <c r="B13" s="316"/>
      <c r="C13" s="317"/>
      <c r="D13" s="317"/>
      <c r="E13" s="317"/>
      <c r="F13" s="317"/>
      <c r="G13" s="317"/>
      <c r="H13" s="317"/>
      <c r="I13" s="318"/>
    </row>
    <row r="14" spans="1:15" ht="11.25">
      <c r="A14" s="350" t="s">
        <v>293</v>
      </c>
      <c r="B14" s="351"/>
      <c r="C14" s="330"/>
      <c r="D14" s="319"/>
      <c r="E14" s="319"/>
      <c r="F14" s="330">
        <f>SUM(C14:E14)</f>
        <v>0</v>
      </c>
      <c r="G14" s="319"/>
      <c r="H14" s="319"/>
      <c r="I14" s="330">
        <f>SUM(F14:H14)</f>
        <v>0</v>
      </c>
      <c r="K14" s="320" t="s">
        <v>294</v>
      </c>
      <c r="L14" s="321"/>
      <c r="M14" s="321"/>
      <c r="N14" s="321"/>
      <c r="O14" s="322"/>
    </row>
    <row r="15" spans="1:15" ht="11.25">
      <c r="A15" s="232"/>
      <c r="B15" s="233"/>
      <c r="C15" s="309"/>
      <c r="D15" s="309"/>
      <c r="E15" s="309"/>
      <c r="F15" s="309"/>
      <c r="G15" s="309"/>
      <c r="H15" s="309"/>
      <c r="I15" s="323"/>
      <c r="K15" s="324" t="s">
        <v>295</v>
      </c>
      <c r="L15" s="233"/>
      <c r="M15" s="233"/>
      <c r="N15" s="233"/>
      <c r="O15" s="325"/>
    </row>
    <row r="16" spans="1:15" ht="11.25">
      <c r="A16" s="350" t="s">
        <v>30</v>
      </c>
      <c r="B16" s="351"/>
      <c r="C16" s="331"/>
      <c r="D16" s="234"/>
      <c r="E16" s="234"/>
      <c r="F16" s="331">
        <f aca="true" t="shared" si="0" ref="F16:F31">SUM(C16:E16)</f>
        <v>0</v>
      </c>
      <c r="G16" s="234"/>
      <c r="H16" s="234"/>
      <c r="I16" s="331">
        <f aca="true" t="shared" si="1" ref="I16:I31">SUM(F16:H16)</f>
        <v>0</v>
      </c>
      <c r="K16" s="324" t="s">
        <v>296</v>
      </c>
      <c r="L16" s="233"/>
      <c r="M16" s="233"/>
      <c r="N16" s="233"/>
      <c r="O16" s="325"/>
    </row>
    <row r="17" spans="1:15" ht="11.25">
      <c r="A17" s="350" t="s">
        <v>309</v>
      </c>
      <c r="B17" s="351"/>
      <c r="C17" s="331"/>
      <c r="D17" s="234"/>
      <c r="E17" s="234"/>
      <c r="F17" s="331">
        <f t="shared" si="0"/>
        <v>0</v>
      </c>
      <c r="G17" s="234"/>
      <c r="H17" s="234"/>
      <c r="I17" s="331">
        <f t="shared" si="1"/>
        <v>0</v>
      </c>
      <c r="K17" s="324" t="s">
        <v>297</v>
      </c>
      <c r="L17" s="233"/>
      <c r="M17" s="233"/>
      <c r="N17" s="233"/>
      <c r="O17" s="325"/>
    </row>
    <row r="18" spans="1:15" ht="11.25">
      <c r="A18" s="350" t="s">
        <v>192</v>
      </c>
      <c r="B18" s="351"/>
      <c r="C18" s="331"/>
      <c r="D18" s="234"/>
      <c r="E18" s="234"/>
      <c r="F18" s="331">
        <f t="shared" si="0"/>
        <v>0</v>
      </c>
      <c r="G18" s="234"/>
      <c r="H18" s="234"/>
      <c r="I18" s="331">
        <f t="shared" si="1"/>
        <v>0</v>
      </c>
      <c r="K18" s="324" t="s">
        <v>298</v>
      </c>
      <c r="L18" s="233"/>
      <c r="M18" s="233"/>
      <c r="N18" s="233"/>
      <c r="O18" s="325"/>
    </row>
    <row r="19" spans="1:15" ht="11.25">
      <c r="A19" s="350" t="s">
        <v>31</v>
      </c>
      <c r="B19" s="351"/>
      <c r="C19" s="331"/>
      <c r="D19" s="234"/>
      <c r="E19" s="234"/>
      <c r="F19" s="331">
        <f t="shared" si="0"/>
        <v>0</v>
      </c>
      <c r="G19" s="234"/>
      <c r="H19" s="234"/>
      <c r="I19" s="331">
        <f t="shared" si="1"/>
        <v>0</v>
      </c>
      <c r="K19" s="324" t="s">
        <v>299</v>
      </c>
      <c r="L19" s="233"/>
      <c r="M19" s="233"/>
      <c r="N19" s="233"/>
      <c r="O19" s="325"/>
    </row>
    <row r="20" spans="1:15" ht="11.25">
      <c r="A20" s="350" t="s">
        <v>32</v>
      </c>
      <c r="B20" s="351"/>
      <c r="C20" s="331"/>
      <c r="D20" s="234"/>
      <c r="E20" s="234"/>
      <c r="F20" s="331">
        <f t="shared" si="0"/>
        <v>0</v>
      </c>
      <c r="G20" s="234"/>
      <c r="H20" s="234"/>
      <c r="I20" s="331">
        <f t="shared" si="1"/>
        <v>0</v>
      </c>
      <c r="K20" s="324" t="s">
        <v>300</v>
      </c>
      <c r="L20" s="233"/>
      <c r="M20" s="233"/>
      <c r="N20" s="233"/>
      <c r="O20" s="325"/>
    </row>
    <row r="21" spans="1:15" ht="12" thickBot="1">
      <c r="A21" s="350" t="s">
        <v>301</v>
      </c>
      <c r="B21" s="351"/>
      <c r="C21" s="331"/>
      <c r="D21" s="234"/>
      <c r="E21" s="234"/>
      <c r="F21" s="331">
        <f t="shared" si="0"/>
        <v>0</v>
      </c>
      <c r="G21" s="234"/>
      <c r="H21" s="234"/>
      <c r="I21" s="331">
        <f t="shared" si="1"/>
        <v>0</v>
      </c>
      <c r="K21" s="354" t="s">
        <v>288</v>
      </c>
      <c r="L21" s="355"/>
      <c r="M21" s="355"/>
      <c r="N21" s="355"/>
      <c r="O21" s="326"/>
    </row>
    <row r="22" spans="1:9" ht="11.25">
      <c r="A22" s="350" t="s">
        <v>302</v>
      </c>
      <c r="B22" s="351"/>
      <c r="C22" s="331"/>
      <c r="D22" s="234"/>
      <c r="E22" s="234"/>
      <c r="F22" s="331">
        <f t="shared" si="0"/>
        <v>0</v>
      </c>
      <c r="G22" s="234"/>
      <c r="H22" s="234"/>
      <c r="I22" s="331">
        <f t="shared" si="1"/>
        <v>0</v>
      </c>
    </row>
    <row r="23" spans="1:9" ht="11.25">
      <c r="A23" s="350" t="s">
        <v>303</v>
      </c>
      <c r="B23" s="351"/>
      <c r="C23" s="331"/>
      <c r="D23" s="234"/>
      <c r="E23" s="234"/>
      <c r="F23" s="331">
        <f t="shared" si="0"/>
        <v>0</v>
      </c>
      <c r="G23" s="234"/>
      <c r="H23" s="234"/>
      <c r="I23" s="331">
        <f t="shared" si="1"/>
        <v>0</v>
      </c>
    </row>
    <row r="24" spans="1:9" ht="11.25">
      <c r="A24" s="350" t="s">
        <v>304</v>
      </c>
      <c r="B24" s="351"/>
      <c r="C24" s="331"/>
      <c r="D24" s="234"/>
      <c r="E24" s="234"/>
      <c r="F24" s="331">
        <f t="shared" si="0"/>
        <v>0</v>
      </c>
      <c r="G24" s="234"/>
      <c r="H24" s="234"/>
      <c r="I24" s="331">
        <f t="shared" si="1"/>
        <v>0</v>
      </c>
    </row>
    <row r="25" spans="1:9" ht="11.25">
      <c r="A25" s="350" t="s">
        <v>33</v>
      </c>
      <c r="B25" s="351"/>
      <c r="C25" s="331"/>
      <c r="D25" s="234"/>
      <c r="E25" s="234"/>
      <c r="F25" s="331">
        <f t="shared" si="0"/>
        <v>0</v>
      </c>
      <c r="G25" s="234"/>
      <c r="H25" s="234"/>
      <c r="I25" s="331">
        <f t="shared" si="1"/>
        <v>0</v>
      </c>
    </row>
    <row r="26" spans="1:9" ht="11.25">
      <c r="A26" s="350" t="s">
        <v>34</v>
      </c>
      <c r="B26" s="351"/>
      <c r="C26" s="331"/>
      <c r="D26" s="234"/>
      <c r="E26" s="234"/>
      <c r="F26" s="331">
        <f t="shared" si="0"/>
        <v>0</v>
      </c>
      <c r="G26" s="234"/>
      <c r="H26" s="234"/>
      <c r="I26" s="331">
        <f t="shared" si="1"/>
        <v>0</v>
      </c>
    </row>
    <row r="27" spans="1:9" ht="11.25">
      <c r="A27" s="350" t="s">
        <v>317</v>
      </c>
      <c r="B27" s="351"/>
      <c r="C27" s="331"/>
      <c r="D27" s="234"/>
      <c r="E27" s="234"/>
      <c r="F27" s="331"/>
      <c r="G27" s="234"/>
      <c r="H27" s="234"/>
      <c r="I27" s="331"/>
    </row>
    <row r="28" spans="1:9" ht="11.25">
      <c r="A28" s="350" t="s">
        <v>310</v>
      </c>
      <c r="B28" s="351"/>
      <c r="C28" s="331"/>
      <c r="D28" s="234"/>
      <c r="E28" s="234"/>
      <c r="F28" s="331">
        <f t="shared" si="0"/>
        <v>0</v>
      </c>
      <c r="G28" s="234"/>
      <c r="H28" s="234"/>
      <c r="I28" s="331">
        <f t="shared" si="1"/>
        <v>0</v>
      </c>
    </row>
    <row r="29" spans="1:11" ht="22.5" customHeight="1">
      <c r="A29" s="352" t="s">
        <v>305</v>
      </c>
      <c r="B29" s="353"/>
      <c r="C29" s="331"/>
      <c r="D29" s="304"/>
      <c r="E29" s="304"/>
      <c r="F29" s="331">
        <f t="shared" si="0"/>
        <v>0</v>
      </c>
      <c r="G29" s="304"/>
      <c r="H29" s="304"/>
      <c r="I29" s="331">
        <f t="shared" si="1"/>
        <v>0</v>
      </c>
      <c r="J29" s="303"/>
      <c r="K29" s="303"/>
    </row>
    <row r="30" spans="1:11" ht="11.25">
      <c r="A30" s="350" t="s">
        <v>306</v>
      </c>
      <c r="B30" s="351"/>
      <c r="C30" s="331"/>
      <c r="D30" s="304"/>
      <c r="E30" s="304"/>
      <c r="F30" s="331">
        <f t="shared" si="0"/>
        <v>0</v>
      </c>
      <c r="G30" s="304"/>
      <c r="H30" s="304"/>
      <c r="I30" s="331">
        <f t="shared" si="1"/>
        <v>0</v>
      </c>
      <c r="J30" s="303"/>
      <c r="K30" s="303"/>
    </row>
    <row r="31" spans="1:11" ht="11.25">
      <c r="A31" s="350" t="s">
        <v>307</v>
      </c>
      <c r="B31" s="351"/>
      <c r="C31" s="332"/>
      <c r="D31" s="327"/>
      <c r="E31" s="327"/>
      <c r="F31" s="331">
        <f t="shared" si="0"/>
        <v>0</v>
      </c>
      <c r="G31" s="327"/>
      <c r="H31" s="327"/>
      <c r="I31" s="331">
        <f t="shared" si="1"/>
        <v>0</v>
      </c>
      <c r="J31" s="303"/>
      <c r="K31" s="303"/>
    </row>
    <row r="32" spans="1:11" ht="11.25">
      <c r="A32" s="328" t="s">
        <v>308</v>
      </c>
      <c r="B32" s="329"/>
      <c r="C32" s="333">
        <f aca="true" t="shared" si="2" ref="C32:I32">SUM(C16:C31)</f>
        <v>0</v>
      </c>
      <c r="D32" s="327">
        <f t="shared" si="2"/>
        <v>0</v>
      </c>
      <c r="E32" s="327">
        <f t="shared" si="2"/>
        <v>0</v>
      </c>
      <c r="F32" s="333">
        <f t="shared" si="2"/>
        <v>0</v>
      </c>
      <c r="G32" s="327">
        <f t="shared" si="2"/>
        <v>0</v>
      </c>
      <c r="H32" s="327">
        <f t="shared" si="2"/>
        <v>0</v>
      </c>
      <c r="I32" s="333">
        <f t="shared" si="2"/>
        <v>0</v>
      </c>
      <c r="J32" s="303"/>
      <c r="K32" s="303"/>
    </row>
    <row r="33" spans="1:11" ht="11.25">
      <c r="A33" s="235"/>
      <c r="B33" s="236"/>
      <c r="C33" s="303"/>
      <c r="D33" s="303"/>
      <c r="E33" s="303"/>
      <c r="F33" s="303"/>
      <c r="G33" s="303"/>
      <c r="H33" s="303"/>
      <c r="I33" s="303"/>
      <c r="J33" s="303"/>
      <c r="K33" s="303"/>
    </row>
    <row r="34" spans="1:9" ht="11.25">
      <c r="A34" s="237"/>
      <c r="B34" s="233"/>
      <c r="C34" s="233"/>
      <c r="D34" s="233"/>
      <c r="E34" s="233"/>
      <c r="F34" s="233"/>
      <c r="G34" s="233"/>
      <c r="H34" s="233"/>
      <c r="I34" s="233"/>
    </row>
    <row r="35" spans="1:9" ht="11.25">
      <c r="A35" s="237"/>
      <c r="B35" s="233"/>
      <c r="C35" s="233"/>
      <c r="D35" s="233"/>
      <c r="E35" s="233"/>
      <c r="F35" s="233"/>
      <c r="G35" s="233"/>
      <c r="H35" s="233"/>
      <c r="I35" s="233"/>
    </row>
    <row r="36" spans="1:9" ht="11.25">
      <c r="A36" s="174" t="s">
        <v>59</v>
      </c>
      <c r="B36" s="134"/>
      <c r="C36" s="174" t="s">
        <v>255</v>
      </c>
      <c r="D36" s="238"/>
      <c r="E36" s="238"/>
      <c r="F36" s="134"/>
      <c r="G36" s="238"/>
      <c r="H36" s="254"/>
      <c r="I36" s="239"/>
    </row>
    <row r="37" spans="1:9" ht="11.25">
      <c r="A37" s="79" t="s">
        <v>60</v>
      </c>
      <c r="B37" s="137"/>
      <c r="C37" s="79"/>
      <c r="D37" s="233"/>
      <c r="E37" s="233"/>
      <c r="F37" s="137"/>
      <c r="G37" s="233"/>
      <c r="H37" s="248"/>
      <c r="I37" s="240"/>
    </row>
    <row r="38" spans="1:9" ht="11.25">
      <c r="A38" s="79"/>
      <c r="B38" s="137"/>
      <c r="C38" s="79"/>
      <c r="D38" s="233"/>
      <c r="E38" s="233"/>
      <c r="F38" s="137"/>
      <c r="G38" s="233"/>
      <c r="H38" s="248"/>
      <c r="I38" s="240"/>
    </row>
    <row r="39" spans="1:9" ht="11.25">
      <c r="A39" s="79"/>
      <c r="B39" s="137"/>
      <c r="C39" s="79"/>
      <c r="D39" s="233"/>
      <c r="E39" s="233"/>
      <c r="F39" s="81"/>
      <c r="G39" s="233"/>
      <c r="H39" s="248"/>
      <c r="I39" s="240"/>
    </row>
    <row r="40" spans="1:9" ht="11.25">
      <c r="A40" s="79"/>
      <c r="B40" s="137"/>
      <c r="C40" s="79"/>
      <c r="D40" s="233"/>
      <c r="E40" s="233"/>
      <c r="F40" s="81"/>
      <c r="G40" s="233"/>
      <c r="H40" s="249"/>
      <c r="I40" s="240"/>
    </row>
    <row r="41" spans="1:9" ht="11.25">
      <c r="A41" s="344">
        <f>'Základní údaje - ZAČNĚTE ZDE'!D16</f>
        <v>45336</v>
      </c>
      <c r="B41" s="346"/>
      <c r="C41" s="141" t="str">
        <f>'Základní údaje - ZAČNĚTE ZDE'!D18</f>
        <v>Ing. Petr Novák</v>
      </c>
      <c r="D41" s="241"/>
      <c r="E41" s="241"/>
      <c r="F41" s="175"/>
      <c r="G41" s="241"/>
      <c r="H41" s="255"/>
      <c r="I41" s="242"/>
    </row>
    <row r="42" ht="11.25">
      <c r="A42" s="56"/>
    </row>
    <row r="43" ht="11.25">
      <c r="A43" s="56"/>
    </row>
    <row r="47" ht="11.25">
      <c r="C47" s="65"/>
    </row>
  </sheetData>
  <sheetProtection/>
  <mergeCells count="24">
    <mergeCell ref="G6:H6"/>
    <mergeCell ref="D10:D11"/>
    <mergeCell ref="E10:E11"/>
    <mergeCell ref="G10:G11"/>
    <mergeCell ref="H10:H11"/>
    <mergeCell ref="A14:B14"/>
    <mergeCell ref="A16:B16"/>
    <mergeCell ref="A17:B17"/>
    <mergeCell ref="A18:B18"/>
    <mergeCell ref="A19:B19"/>
    <mergeCell ref="A20:B20"/>
    <mergeCell ref="A21:B21"/>
    <mergeCell ref="K21:N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1:B41"/>
  </mergeCells>
  <conditionalFormatting sqref="F41 C41">
    <cfRule type="cellIs" priority="2" dxfId="76" operator="equal" stopIfTrue="1">
      <formula>0</formula>
    </cfRule>
  </conditionalFormatting>
  <conditionalFormatting sqref="H40 A41">
    <cfRule type="cellIs" priority="1" dxfId="76" operator="equal" stopIfTrue="1">
      <formula>0</formula>
    </cfRule>
  </conditionalFormatting>
  <hyperlinks>
    <hyperlink ref="K21" r:id="rId1" display="http://www.nur.cz/media/interpretace/I_32.pdf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KACR - Lucie Novotna</dc:creator>
  <cp:keywords/>
  <dc:description/>
  <cp:lastModifiedBy>KACR - Alena Beranova</cp:lastModifiedBy>
  <cp:lastPrinted>2019-01-18T11:20:10Z</cp:lastPrinted>
  <dcterms:created xsi:type="dcterms:W3CDTF">2016-06-09T12:46:48Z</dcterms:created>
  <dcterms:modified xsi:type="dcterms:W3CDTF">2023-10-20T06:58:11Z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